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265-2021\Estadísticas\Mercado_Accionario\"/>
    </mc:Choice>
  </mc:AlternateContent>
  <bookViews>
    <workbookView xWindow="0" yWindow="0" windowWidth="20490" windowHeight="7620" activeTab="5"/>
  </bookViews>
  <sheets>
    <sheet name="Ene" sheetId="19" r:id="rId1"/>
    <sheet name="Feb" sheetId="21" r:id="rId2"/>
    <sheet name="Mar" sheetId="22" r:id="rId3"/>
    <sheet name="Abr" sheetId="23" r:id="rId4"/>
    <sheet name="May" sheetId="24" r:id="rId5"/>
    <sheet name="Jun" sheetId="25" r:id="rId6"/>
    <sheet name="Jul" sheetId="26" r:id="rId7"/>
    <sheet name="Ago" sheetId="27" r:id="rId8"/>
    <sheet name="Sep" sheetId="28" r:id="rId9"/>
    <sheet name="Oct" sheetId="29" r:id="rId10"/>
    <sheet name="Nov" sheetId="30" r:id="rId11"/>
    <sheet name="Dic" sheetId="31" r:id="rId12"/>
  </sheets>
  <definedNames>
    <definedName name="_xlnm.Print_Area" localSheetId="0">Ene!$A$1:$J$45</definedName>
  </definedNames>
  <calcPr calcId="162913"/>
</workbook>
</file>

<file path=xl/calcChain.xml><?xml version="1.0" encoding="utf-8"?>
<calcChain xmlns="http://schemas.openxmlformats.org/spreadsheetml/2006/main">
  <c r="D59" i="25" l="1"/>
  <c r="C59" i="25"/>
  <c r="D59" i="24" l="1"/>
  <c r="C59" i="24"/>
  <c r="C59" i="23"/>
  <c r="D59" i="23"/>
  <c r="C59" i="22" l="1"/>
  <c r="D59" i="22"/>
  <c r="C59" i="21" l="1"/>
  <c r="D59" i="21"/>
  <c r="C59" i="19" l="1"/>
  <c r="D59" i="19"/>
</calcChain>
</file>

<file path=xl/sharedStrings.xml><?xml version="1.0" encoding="utf-8"?>
<sst xmlns="http://schemas.openxmlformats.org/spreadsheetml/2006/main" count="670" uniqueCount="77">
  <si>
    <t>Emisor</t>
  </si>
  <si>
    <t>Cantidad de acciones</t>
  </si>
  <si>
    <t>Valor nominal</t>
  </si>
  <si>
    <t>Valor contable</t>
  </si>
  <si>
    <t>Fecha</t>
  </si>
  <si>
    <t>Precio de mercado</t>
  </si>
  <si>
    <t>Capital Social</t>
  </si>
  <si>
    <t>Capitalización de mercado</t>
  </si>
  <si>
    <t>.</t>
  </si>
  <si>
    <t>Total</t>
  </si>
  <si>
    <t>Administradora de Fondo de Pensiones Crecer  S.A.</t>
  </si>
  <si>
    <t>Administradora de Fondos de Pensiones Confia  S.A.</t>
  </si>
  <si>
    <t>Aseguradora Popular  S.A.</t>
  </si>
  <si>
    <t>Aseguradora Suiza Salvadoreña  S.A.</t>
  </si>
  <si>
    <t>Aseguradora Vivir, S.A. Seguros de Personas</t>
  </si>
  <si>
    <t>Asesuisa Vida, S.A. Seguros de Personas</t>
  </si>
  <si>
    <t>Banco Atlántida El Salvador, S.A.</t>
  </si>
  <si>
    <t>Banco Azul de El Salvador, S.A.</t>
  </si>
  <si>
    <t>Banco Cuscatlán de El Salvador, S.A.</t>
  </si>
  <si>
    <t>Banco Davivienda Salvadoreño S.A.</t>
  </si>
  <si>
    <t>Banco G&amp;T Continental El Salvador, S.A.</t>
  </si>
  <si>
    <t>Banco Hipotecario de El Salvador  S.A.</t>
  </si>
  <si>
    <t>Banco Industrial El Salvador, S.A.</t>
  </si>
  <si>
    <t>Bolsa de Valores de El Salvador S.A. de C.V.</t>
  </si>
  <si>
    <t>Davivienda Seguros Comerciales Bolívar,  S.A.</t>
  </si>
  <si>
    <t>Distribuidora de Electricidad Del Sur  S.A. de C.V.</t>
  </si>
  <si>
    <t>Inversiones Financieras Imperia Cuscatlán, S.A.</t>
  </si>
  <si>
    <t>Inversiones Financieras Scotiabank El Salvador, S.A.</t>
  </si>
  <si>
    <t>La Centroamericana  S.A.</t>
  </si>
  <si>
    <t>Scotia Seguros, S.A.</t>
  </si>
  <si>
    <t>Scotiabank El Salvador S.A.</t>
  </si>
  <si>
    <t>Seguros Azul Vida, S.A., Seguros de Personas</t>
  </si>
  <si>
    <t>Seguros Azul, S.A.</t>
  </si>
  <si>
    <t>Sisa Vida S.A. Seguros de Personas</t>
  </si>
  <si>
    <t>Sociedad de Ahorro y Crédito Constelación, S.A.</t>
  </si>
  <si>
    <t>Sociedad de Ahorro y Crédito Credicomer, S.A.</t>
  </si>
  <si>
    <t>Sociedad de Ahorro y Crédito Multivalores, S.A.</t>
  </si>
  <si>
    <t>Inversiones Financieras Davivienda, S.A.</t>
  </si>
  <si>
    <t>Inversiones Financieras Grupo Azul S.A.</t>
  </si>
  <si>
    <t>Atlántida Vida, S.A., Seguros de Personas</t>
  </si>
  <si>
    <t>Inversiones Financieras Atlántida, S.A.</t>
  </si>
  <si>
    <t>Banco Abank, S.A.</t>
  </si>
  <si>
    <t>ASSA compañía de seguros, S.A.</t>
  </si>
  <si>
    <t>Aseguradora Agrícola Comercial  S.A.</t>
  </si>
  <si>
    <t>Banco Agrícola  S.A.</t>
  </si>
  <si>
    <t>Banco Promérica  S.A.</t>
  </si>
  <si>
    <t>Banco de América Central,  S.A.</t>
  </si>
  <si>
    <t>Central de Depósito de Valores, S.A. de C.V.</t>
  </si>
  <si>
    <t>Compañía de Telecomunicaciones de El Salvador S.A. de C.V.</t>
  </si>
  <si>
    <t>Empresa Eléctrica de Oriente S.A. de C.V.</t>
  </si>
  <si>
    <t>Fedecrédito Vida, S.A., Seguro de Personas</t>
  </si>
  <si>
    <t>Inversiones Financieras Banco Agrícola  S.A.</t>
  </si>
  <si>
    <t>Inversiones Financieras Banco de América Central, S.A.</t>
  </si>
  <si>
    <t>Inversiones Financieras Promérica, S.A.</t>
  </si>
  <si>
    <t>La Central de Seguros y Fianzas, S.A.</t>
  </si>
  <si>
    <t>Qualitas Compañía de Seguros, S.A.</t>
  </si>
  <si>
    <t>Seguros e Inversiones  S.A.</t>
  </si>
  <si>
    <t>Seguros Fedecrédito, S.A.</t>
  </si>
  <si>
    <t>ASSA compania de seguros de vida, S.A., Seguros de Personas</t>
  </si>
  <si>
    <t>ASSA compañia de seguros, S.A.</t>
  </si>
  <si>
    <t>Aseguradora Agricola Comercial  S.A.</t>
  </si>
  <si>
    <t>Banco Agricola  S.A.</t>
  </si>
  <si>
    <t>Banco Promerica  S.A.</t>
  </si>
  <si>
    <t>Central de Deposito de Valores, S.A. de C.V.</t>
  </si>
  <si>
    <t>Compañia de Telecomunicaciones de El Salvador S.A. de C.V.</t>
  </si>
  <si>
    <t>Empresa Electrica de Oriente S.A. de C.V.</t>
  </si>
  <si>
    <t>Fedecredito Vida, S.A., Seguro de Personas</t>
  </si>
  <si>
    <t>Inversiones Financieras Banco Agricola  S.A.</t>
  </si>
  <si>
    <t>Inversiones Financieras Banco de America Central, S.A.</t>
  </si>
  <si>
    <t>Inversiones Financieras Promerica, S.A.</t>
  </si>
  <si>
    <t>La Central de Seguros Y Fianzas, S.A.</t>
  </si>
  <si>
    <t>Qualitas Compañia de Seguros, S.A.</t>
  </si>
  <si>
    <t>Seguros E Inversiones  S.A.</t>
  </si>
  <si>
    <t>Seguros Fedecredito, S.A.</t>
  </si>
  <si>
    <t>Compañia de Alumbrado Eléctrico de San Salvador S.A. de C.V.</t>
  </si>
  <si>
    <t>ASSA companía de seguros de vida, S.A., Seguros de Personas</t>
  </si>
  <si>
    <t>Compañía de Alumbrado Eléctrico de San Salvador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</si>
</sst>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_([$€]* #,##0.00_);_([$€]* \(#,##0.00\);_([$€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useo Sans 300"/>
      <family val="3"/>
    </font>
    <font>
      <b/>
      <sz val="10"/>
      <color theme="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7" fontId="2" fillId="3" borderId="1" applyNumberFormat="0" applyProtection="0">
      <alignment horizontal="center" vertical="top" wrapText="1"/>
    </xf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27">
    <xf numFmtId="0" fontId="0" fillId="0" borderId="0" xfId="0"/>
    <xf numFmtId="3" fontId="4" fillId="2" borderId="8" xfId="2" applyNumberFormat="1" applyFont="1" applyFill="1" applyBorder="1" applyAlignment="1">
      <alignment horizontal="right"/>
    </xf>
    <xf numFmtId="4" fontId="4" fillId="2" borderId="8" xfId="2" applyNumberFormat="1" applyFont="1" applyFill="1" applyBorder="1" applyAlignment="1">
      <alignment horizontal="right"/>
    </xf>
    <xf numFmtId="166" fontId="4" fillId="2" borderId="8" xfId="1" applyNumberFormat="1" applyFont="1" applyFill="1" applyBorder="1" applyAlignment="1">
      <alignment horizontal="right"/>
    </xf>
    <xf numFmtId="166" fontId="4" fillId="2" borderId="8" xfId="2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3" fontId="4" fillId="2" borderId="2" xfId="2" applyNumberFormat="1" applyFont="1" applyFill="1" applyBorder="1" applyAlignment="1">
      <alignment horizontal="right"/>
    </xf>
    <xf numFmtId="4" fontId="4" fillId="2" borderId="2" xfId="2" applyNumberFormat="1" applyFont="1" applyFill="1" applyBorder="1" applyAlignment="1">
      <alignment horizontal="right"/>
    </xf>
    <xf numFmtId="166" fontId="4" fillId="2" borderId="2" xfId="1" applyNumberFormat="1" applyFont="1" applyFill="1" applyBorder="1" applyAlignment="1">
      <alignment horizontal="right"/>
    </xf>
    <xf numFmtId="166" fontId="4" fillId="2" borderId="2" xfId="2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3" fontId="4" fillId="4" borderId="2" xfId="2" applyNumberFormat="1" applyFont="1" applyFill="1" applyBorder="1" applyAlignment="1">
      <alignment horizontal="right"/>
    </xf>
    <xf numFmtId="4" fontId="4" fillId="4" borderId="2" xfId="2" applyNumberFormat="1" applyFont="1" applyFill="1" applyBorder="1" applyAlignment="1">
      <alignment horizontal="right"/>
    </xf>
    <xf numFmtId="166" fontId="4" fillId="4" borderId="2" xfId="2" applyNumberFormat="1" applyFont="1" applyFill="1" applyBorder="1" applyAlignment="1">
      <alignment horizontal="right"/>
    </xf>
    <xf numFmtId="164" fontId="4" fillId="4" borderId="2" xfId="1" applyNumberFormat="1" applyFont="1" applyFill="1" applyBorder="1" applyAlignment="1">
      <alignment horizontal="right"/>
    </xf>
    <xf numFmtId="164" fontId="5" fillId="3" borderId="3" xfId="3" applyNumberFormat="1" applyFont="1" applyBorder="1" applyAlignment="1">
      <alignment vertical="center" wrapText="1"/>
    </xf>
    <xf numFmtId="164" fontId="5" fillId="3" borderId="3" xfId="3" applyNumberFormat="1" applyFont="1" applyBorder="1" applyAlignment="1">
      <alignment horizontal="right" vertical="center" wrapText="1"/>
    </xf>
    <xf numFmtId="14" fontId="4" fillId="2" borderId="5" xfId="2" applyNumberFormat="1" applyFont="1" applyFill="1" applyBorder="1"/>
    <xf numFmtId="14" fontId="4" fillId="2" borderId="2" xfId="2" applyNumberFormat="1" applyFont="1" applyFill="1" applyBorder="1"/>
    <xf numFmtId="0" fontId="4" fillId="0" borderId="2" xfId="0" applyFont="1" applyBorder="1"/>
    <xf numFmtId="0" fontId="4" fillId="4" borderId="2" xfId="0" applyFont="1" applyFill="1" applyBorder="1"/>
    <xf numFmtId="167" fontId="5" fillId="3" borderId="3" xfId="3" applyFont="1" applyBorder="1" applyAlignment="1">
      <alignment horizontal="center" vertical="center" wrapText="1"/>
    </xf>
    <xf numFmtId="164" fontId="5" fillId="3" borderId="6" xfId="3" applyNumberFormat="1" applyFont="1" applyBorder="1" applyAlignment="1">
      <alignment horizontal="right" vertical="center" wrapText="1"/>
    </xf>
    <xf numFmtId="164" fontId="5" fillId="3" borderId="7" xfId="3" applyNumberFormat="1" applyFont="1" applyBorder="1" applyAlignment="1">
      <alignment horizontal="right" vertical="center" wrapText="1"/>
    </xf>
    <xf numFmtId="164" fontId="5" fillId="3" borderId="4" xfId="3" applyNumberFormat="1" applyFont="1" applyBorder="1" applyAlignment="1">
      <alignment horizontal="center" vertical="center" wrapText="1"/>
    </xf>
    <xf numFmtId="164" fontId="5" fillId="3" borderId="5" xfId="3" applyNumberFormat="1" applyFont="1" applyBorder="1" applyAlignment="1">
      <alignment horizontal="center" vertical="center" wrapText="1"/>
    </xf>
    <xf numFmtId="164" fontId="5" fillId="3" borderId="3" xfId="3" applyNumberFormat="1" applyFont="1" applyBorder="1" applyAlignment="1">
      <alignment horizontal="center" vertical="center" wrapText="1"/>
    </xf>
  </cellXfs>
  <cellStyles count="9">
    <cellStyle name="Cuadros SSF" xfId="3"/>
    <cellStyle name="Millares" xfId="1" builtinId="3"/>
    <cellStyle name="Millares 2" xfId="4"/>
    <cellStyle name="Millares 3" xfId="6"/>
    <cellStyle name="Normal" xfId="0" builtinId="0"/>
    <cellStyle name="Normal 2" xfId="5"/>
    <cellStyle name="Normal 4" xfId="7"/>
    <cellStyle name="Normal 5" xfId="8"/>
    <cellStyle name="Normal_Noviembr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4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32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634686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13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5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7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9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1076325</xdr:colOff>
      <xdr:row>0</xdr:row>
      <xdr:rowOff>114300</xdr:rowOff>
    </xdr:from>
    <xdr:to>
      <xdr:col>7</xdr:col>
      <xdr:colOff>625161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114300"/>
          <a:ext cx="64421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634686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4421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1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1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1076324</xdr:colOff>
      <xdr:row>0</xdr:row>
      <xdr:rowOff>114300</xdr:rowOff>
    </xdr:from>
    <xdr:to>
      <xdr:col>8</xdr:col>
      <xdr:colOff>76199</xdr:colOff>
      <xdr:row>5</xdr:row>
      <xdr:rowOff>38100</xdr:rowOff>
    </xdr:to>
    <xdr:pic>
      <xdr:nvPicPr>
        <xdr:cNvPr id="2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299" y="114300"/>
          <a:ext cx="923925" cy="8763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14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5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7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9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11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12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13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14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9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1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3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9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1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3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5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32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11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3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5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7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zoomScaleSheetLayoutView="100"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75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42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43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17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17" t="s">
        <v>44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17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45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17" t="s">
        <v>46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44105</v>
      </c>
      <c r="I30" s="7">
        <v>3200000</v>
      </c>
      <c r="J30" s="10">
        <v>5625000</v>
      </c>
    </row>
    <row r="31" spans="2:10" x14ac:dyDescent="0.25">
      <c r="B31" s="17" t="s">
        <v>47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76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48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44147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49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17" t="s">
        <v>50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51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52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53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54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0" t="s">
        <v>55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56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0" t="s">
        <v>57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0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0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22">
        <f>SUM(J9:J58)</f>
        <v>4813697495.7319202</v>
      </c>
      <c r="E59" s="22"/>
      <c r="F59" s="22"/>
      <c r="G59" s="22"/>
      <c r="H59" s="22"/>
      <c r="I59" s="22"/>
      <c r="J59" s="23"/>
    </row>
  </sheetData>
  <mergeCells count="10">
    <mergeCell ref="H7:H8"/>
    <mergeCell ref="I7:I8"/>
    <mergeCell ref="J7:J8"/>
    <mergeCell ref="D59:J59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scale="4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B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B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E5" sqref="E5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22"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58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59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60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17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17" t="s">
        <v>61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17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62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17" t="s">
        <v>46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44231</v>
      </c>
      <c r="I30" s="7">
        <v>3200000</v>
      </c>
      <c r="J30" s="10">
        <v>5625000</v>
      </c>
    </row>
    <row r="31" spans="2:10" x14ac:dyDescent="0.25">
      <c r="B31" s="17" t="s">
        <v>63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74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64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44147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65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17" t="s">
        <v>66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67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68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69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70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0" t="s">
        <v>71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72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0" t="s">
        <v>73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0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0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22">
        <f>SUM(J9:J58)</f>
        <v>4813697495.7319202</v>
      </c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58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59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60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17" t="s">
        <v>41</v>
      </c>
      <c r="C19" s="6">
        <v>508342</v>
      </c>
      <c r="D19" s="7">
        <v>40</v>
      </c>
      <c r="E19" s="7">
        <v>47.65</v>
      </c>
      <c r="F19" s="8">
        <v>43555</v>
      </c>
      <c r="G19" s="7">
        <v>0</v>
      </c>
      <c r="H19" s="9" t="s">
        <v>8</v>
      </c>
      <c r="I19" s="7">
        <v>20333680</v>
      </c>
      <c r="J19" s="10">
        <v>0</v>
      </c>
    </row>
    <row r="20" spans="2:10" x14ac:dyDescent="0.25">
      <c r="B20" s="17" t="s">
        <v>61</v>
      </c>
      <c r="C20" s="6">
        <v>17500000</v>
      </c>
      <c r="D20" s="7">
        <v>17</v>
      </c>
      <c r="E20" s="7">
        <v>27.18</v>
      </c>
      <c r="F20" s="8">
        <v>44196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130000</v>
      </c>
      <c r="D21" s="7">
        <v>500</v>
      </c>
      <c r="E21" s="7">
        <v>482.5</v>
      </c>
      <c r="F21" s="8">
        <v>44196</v>
      </c>
      <c r="G21" s="7">
        <v>0</v>
      </c>
      <c r="H21" s="9" t="s">
        <v>8</v>
      </c>
      <c r="I21" s="7">
        <v>65000000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0.67</v>
      </c>
      <c r="F22" s="8">
        <v>44196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103570640</v>
      </c>
      <c r="D23" s="7">
        <v>1</v>
      </c>
      <c r="E23" s="7">
        <v>1.74</v>
      </c>
      <c r="F23" s="8">
        <v>44104</v>
      </c>
      <c r="G23" s="7">
        <v>1</v>
      </c>
      <c r="H23" s="9">
        <v>43518</v>
      </c>
      <c r="I23" s="7">
        <v>103570640</v>
      </c>
      <c r="J23" s="10">
        <v>103570640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1.74</v>
      </c>
      <c r="F24" s="8">
        <v>44196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51598940</v>
      </c>
      <c r="D25" s="7">
        <v>1</v>
      </c>
      <c r="E25" s="7">
        <v>1.07</v>
      </c>
      <c r="F25" s="8">
        <v>44196</v>
      </c>
      <c r="G25" s="7">
        <v>19.495412844036601</v>
      </c>
      <c r="H25" s="9">
        <v>35741</v>
      </c>
      <c r="I25" s="7">
        <v>51598940</v>
      </c>
      <c r="J25" s="10">
        <v>1005942637.61467</v>
      </c>
    </row>
    <row r="26" spans="2:10" x14ac:dyDescent="0.25">
      <c r="B26" s="17" t="s">
        <v>21</v>
      </c>
      <c r="C26" s="6">
        <v>12239048</v>
      </c>
      <c r="D26" s="7">
        <v>6</v>
      </c>
      <c r="E26" s="7">
        <v>8.64</v>
      </c>
      <c r="F26" s="8">
        <v>44196</v>
      </c>
      <c r="G26" s="7">
        <v>0</v>
      </c>
      <c r="H26" s="9" t="s">
        <v>8</v>
      </c>
      <c r="I26" s="7">
        <v>73434288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113.67</v>
      </c>
      <c r="F27" s="8">
        <v>44196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62</v>
      </c>
      <c r="C28" s="6">
        <v>7078887</v>
      </c>
      <c r="D28" s="7">
        <v>10</v>
      </c>
      <c r="E28" s="7">
        <v>12.62</v>
      </c>
      <c r="F28" s="8">
        <v>44196</v>
      </c>
      <c r="G28" s="7">
        <v>0</v>
      </c>
      <c r="H28" s="9" t="s">
        <v>8</v>
      </c>
      <c r="I28" s="7">
        <v>70788870</v>
      </c>
      <c r="J28" s="10">
        <v>0</v>
      </c>
    </row>
    <row r="29" spans="2:10" x14ac:dyDescent="0.25">
      <c r="B29" s="17" t="s">
        <v>46</v>
      </c>
      <c r="C29" s="6">
        <v>13416703</v>
      </c>
      <c r="D29" s="7">
        <v>12</v>
      </c>
      <c r="E29" s="7">
        <v>18.22</v>
      </c>
      <c r="F29" s="8">
        <v>44196</v>
      </c>
      <c r="G29" s="7">
        <v>0</v>
      </c>
      <c r="H29" s="9" t="s">
        <v>8</v>
      </c>
      <c r="I29" s="7">
        <v>161000436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44231</v>
      </c>
      <c r="I30" s="7">
        <v>3200000</v>
      </c>
      <c r="J30" s="10">
        <v>5625000</v>
      </c>
    </row>
    <row r="31" spans="2:10" x14ac:dyDescent="0.25">
      <c r="B31" s="17" t="s">
        <v>63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74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64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44258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65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17" t="s">
        <v>66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67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68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69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70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0" t="s">
        <v>71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12641400</v>
      </c>
      <c r="D50" s="12">
        <v>8</v>
      </c>
      <c r="E50" s="12">
        <v>15.86</v>
      </c>
      <c r="F50" s="13">
        <v>44104</v>
      </c>
      <c r="G50" s="12">
        <v>13.5</v>
      </c>
      <c r="H50" s="13">
        <v>42216</v>
      </c>
      <c r="I50" s="12">
        <v>101131200</v>
      </c>
      <c r="J50" s="14">
        <v>170658900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72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0" t="s">
        <v>73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0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0" t="s">
        <v>36</v>
      </c>
      <c r="C58" s="11">
        <v>12747</v>
      </c>
      <c r="D58" s="12">
        <v>58</v>
      </c>
      <c r="E58" s="12">
        <v>590.77</v>
      </c>
      <c r="F58" s="13">
        <v>43830</v>
      </c>
      <c r="G58" s="12">
        <v>0</v>
      </c>
      <c r="H58" s="13" t="s">
        <v>8</v>
      </c>
      <c r="I58" s="12">
        <v>739326</v>
      </c>
      <c r="J58" s="14">
        <v>0</v>
      </c>
    </row>
    <row r="59" spans="2:10" x14ac:dyDescent="0.25">
      <c r="B59" s="15" t="s">
        <v>9</v>
      </c>
      <c r="C59" s="16">
        <f>+SUM(C9:C58)</f>
        <v>909623532</v>
      </c>
      <c r="D59" s="22">
        <f>SUM(J9:J58)</f>
        <v>4739715959.0346699</v>
      </c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58</v>
      </c>
      <c r="C9" s="1">
        <v>129000</v>
      </c>
      <c r="D9" s="2">
        <v>100</v>
      </c>
      <c r="E9" s="2">
        <v>114</v>
      </c>
      <c r="F9" s="3">
        <v>44196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59</v>
      </c>
      <c r="C10" s="6">
        <v>65000</v>
      </c>
      <c r="D10" s="7">
        <v>100</v>
      </c>
      <c r="E10" s="7">
        <v>278.64999999999998</v>
      </c>
      <c r="F10" s="8">
        <v>44196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21.05</v>
      </c>
      <c r="F11" s="8">
        <v>44196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22.77</v>
      </c>
      <c r="F12" s="8">
        <v>44196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60</v>
      </c>
      <c r="C13" s="6">
        <v>13000000</v>
      </c>
      <c r="D13" s="7">
        <v>1</v>
      </c>
      <c r="E13" s="7">
        <v>3.88</v>
      </c>
      <c r="F13" s="8">
        <v>44196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200000</v>
      </c>
      <c r="D14" s="7">
        <v>12</v>
      </c>
      <c r="E14" s="7">
        <v>1</v>
      </c>
      <c r="F14" s="8">
        <v>44196</v>
      </c>
      <c r="G14" s="7">
        <v>0</v>
      </c>
      <c r="H14" s="9" t="s">
        <v>8</v>
      </c>
      <c r="I14" s="7">
        <v>2400000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72.02</v>
      </c>
      <c r="F15" s="8">
        <v>44196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64250</v>
      </c>
      <c r="D16" s="7">
        <v>100</v>
      </c>
      <c r="E16" s="7">
        <v>100</v>
      </c>
      <c r="F16" s="8">
        <v>44196</v>
      </c>
      <c r="G16" s="7">
        <v>0</v>
      </c>
      <c r="H16" s="9" t="s">
        <v>8</v>
      </c>
      <c r="I16" s="7">
        <v>6425000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68.77</v>
      </c>
      <c r="F17" s="8">
        <v>44196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6015000</v>
      </c>
      <c r="D18" s="7">
        <v>1</v>
      </c>
      <c r="E18" s="7">
        <v>1.07</v>
      </c>
      <c r="F18" s="8">
        <v>44196</v>
      </c>
      <c r="G18" s="7">
        <v>0</v>
      </c>
      <c r="H18" s="9" t="s">
        <v>8</v>
      </c>
      <c r="I18" s="7">
        <v>6015000</v>
      </c>
      <c r="J18" s="10">
        <v>0</v>
      </c>
    </row>
    <row r="19" spans="2:10" x14ac:dyDescent="0.25">
      <c r="B19" s="17" t="s">
        <v>41</v>
      </c>
      <c r="C19" s="6">
        <v>508342</v>
      </c>
      <c r="D19" s="7">
        <v>40</v>
      </c>
      <c r="E19" s="7">
        <v>47.65</v>
      </c>
      <c r="F19" s="8">
        <v>43555</v>
      </c>
      <c r="G19" s="7">
        <v>0</v>
      </c>
      <c r="H19" s="9" t="s">
        <v>8</v>
      </c>
      <c r="I19" s="7">
        <v>20333680</v>
      </c>
      <c r="J19" s="10">
        <v>0</v>
      </c>
    </row>
    <row r="20" spans="2:10" x14ac:dyDescent="0.25">
      <c r="B20" s="17" t="s">
        <v>61</v>
      </c>
      <c r="C20" s="6">
        <v>17500000</v>
      </c>
      <c r="D20" s="7">
        <v>17</v>
      </c>
      <c r="E20" s="7">
        <v>27.18</v>
      </c>
      <c r="F20" s="8">
        <v>44196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130000</v>
      </c>
      <c r="D21" s="7">
        <v>500</v>
      </c>
      <c r="E21" s="7">
        <v>482.5</v>
      </c>
      <c r="F21" s="8">
        <v>44196</v>
      </c>
      <c r="G21" s="7">
        <v>0</v>
      </c>
      <c r="H21" s="9" t="s">
        <v>8</v>
      </c>
      <c r="I21" s="7">
        <v>65000000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0.67</v>
      </c>
      <c r="F22" s="8">
        <v>44196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103570640</v>
      </c>
      <c r="D23" s="7">
        <v>1</v>
      </c>
      <c r="E23" s="7">
        <v>1.74</v>
      </c>
      <c r="F23" s="8">
        <v>44104</v>
      </c>
      <c r="G23" s="7">
        <v>1</v>
      </c>
      <c r="H23" s="9">
        <v>43518</v>
      </c>
      <c r="I23" s="7">
        <v>103570640</v>
      </c>
      <c r="J23" s="10">
        <v>103570640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1.74</v>
      </c>
      <c r="F24" s="8">
        <v>44196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51598940</v>
      </c>
      <c r="D25" s="7">
        <v>1</v>
      </c>
      <c r="E25" s="7">
        <v>1.07</v>
      </c>
      <c r="F25" s="8">
        <v>44196</v>
      </c>
      <c r="G25" s="7">
        <v>19.495412844036601</v>
      </c>
      <c r="H25" s="9">
        <v>35741</v>
      </c>
      <c r="I25" s="7">
        <v>51598940</v>
      </c>
      <c r="J25" s="10">
        <v>1005942637.61467</v>
      </c>
    </row>
    <row r="26" spans="2:10" x14ac:dyDescent="0.25">
      <c r="B26" s="17" t="s">
        <v>21</v>
      </c>
      <c r="C26" s="6">
        <v>12239048</v>
      </c>
      <c r="D26" s="7">
        <v>6</v>
      </c>
      <c r="E26" s="7">
        <v>8.64</v>
      </c>
      <c r="F26" s="8">
        <v>44196</v>
      </c>
      <c r="G26" s="7">
        <v>0</v>
      </c>
      <c r="H26" s="9" t="s">
        <v>8</v>
      </c>
      <c r="I26" s="7">
        <v>73434288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113.67</v>
      </c>
      <c r="F27" s="8">
        <v>44196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62</v>
      </c>
      <c r="C28" s="6">
        <v>7078887</v>
      </c>
      <c r="D28" s="7">
        <v>10</v>
      </c>
      <c r="E28" s="7">
        <v>12.62</v>
      </c>
      <c r="F28" s="8">
        <v>44196</v>
      </c>
      <c r="G28" s="7">
        <v>0</v>
      </c>
      <c r="H28" s="9" t="s">
        <v>8</v>
      </c>
      <c r="I28" s="7">
        <v>70788870</v>
      </c>
      <c r="J28" s="10">
        <v>0</v>
      </c>
    </row>
    <row r="29" spans="2:10" x14ac:dyDescent="0.25">
      <c r="B29" s="17" t="s">
        <v>46</v>
      </c>
      <c r="C29" s="6">
        <v>13416703</v>
      </c>
      <c r="D29" s="7">
        <v>12</v>
      </c>
      <c r="E29" s="7">
        <v>18.22</v>
      </c>
      <c r="F29" s="8">
        <v>44196</v>
      </c>
      <c r="G29" s="7">
        <v>0</v>
      </c>
      <c r="H29" s="9" t="s">
        <v>8</v>
      </c>
      <c r="I29" s="7">
        <v>161000436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50.07</v>
      </c>
      <c r="F30" s="8">
        <v>44196</v>
      </c>
      <c r="G30" s="7">
        <v>56.25</v>
      </c>
      <c r="H30" s="9">
        <v>44308</v>
      </c>
      <c r="I30" s="7">
        <v>3200000</v>
      </c>
      <c r="J30" s="10">
        <v>5625000</v>
      </c>
    </row>
    <row r="31" spans="2:10" x14ac:dyDescent="0.25">
      <c r="B31" s="17" t="s">
        <v>63</v>
      </c>
      <c r="C31" s="6">
        <v>50000</v>
      </c>
      <c r="D31" s="7">
        <v>40</v>
      </c>
      <c r="E31" s="7">
        <v>55.28</v>
      </c>
      <c r="F31" s="8">
        <v>44196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74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64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44258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2.2999999999999998</v>
      </c>
      <c r="F34" s="8">
        <v>44196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65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17" t="s">
        <v>66</v>
      </c>
      <c r="C37" s="6">
        <v>34198</v>
      </c>
      <c r="D37" s="7">
        <v>100</v>
      </c>
      <c r="E37" s="7">
        <v>80.540000000000006</v>
      </c>
      <c r="F37" s="8">
        <v>44196</v>
      </c>
      <c r="G37" s="7">
        <v>0</v>
      </c>
      <c r="H37" s="9" t="s">
        <v>8</v>
      </c>
      <c r="I37" s="7">
        <v>3419800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67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68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69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70</v>
      </c>
      <c r="C46" s="6">
        <v>1100000</v>
      </c>
      <c r="D46" s="7">
        <v>10</v>
      </c>
      <c r="E46" s="7">
        <v>28.1</v>
      </c>
      <c r="F46" s="9">
        <v>44196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1250000</v>
      </c>
      <c r="D47" s="12">
        <v>12</v>
      </c>
      <c r="E47" s="12">
        <v>21.24</v>
      </c>
      <c r="F47" s="13">
        <v>44196</v>
      </c>
      <c r="G47" s="12">
        <v>0</v>
      </c>
      <c r="H47" s="13" t="s">
        <v>8</v>
      </c>
      <c r="I47" s="12">
        <v>15000000</v>
      </c>
      <c r="J47" s="14">
        <v>0</v>
      </c>
    </row>
    <row r="48" spans="2:10" x14ac:dyDescent="0.25">
      <c r="B48" s="20" t="s">
        <v>71</v>
      </c>
      <c r="C48" s="11">
        <v>66250</v>
      </c>
      <c r="D48" s="12">
        <v>80</v>
      </c>
      <c r="E48" s="12">
        <v>73.62</v>
      </c>
      <c r="F48" s="13">
        <v>44196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19.920000000000002</v>
      </c>
      <c r="F49" s="13">
        <v>44196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12641400</v>
      </c>
      <c r="D50" s="12">
        <v>8</v>
      </c>
      <c r="E50" s="12">
        <v>15.86</v>
      </c>
      <c r="F50" s="13">
        <v>44104</v>
      </c>
      <c r="G50" s="12">
        <v>13.5</v>
      </c>
      <c r="H50" s="13">
        <v>42216</v>
      </c>
      <c r="I50" s="12">
        <v>101131200</v>
      </c>
      <c r="J50" s="14">
        <v>170658900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1.18</v>
      </c>
      <c r="F51" s="13">
        <v>44196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1.33</v>
      </c>
      <c r="F52" s="13">
        <v>44196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72</v>
      </c>
      <c r="C53" s="11">
        <v>10000000</v>
      </c>
      <c r="D53" s="12">
        <v>1</v>
      </c>
      <c r="E53" s="12">
        <v>5.72</v>
      </c>
      <c r="F53" s="13">
        <v>44196</v>
      </c>
      <c r="G53" s="12">
        <v>30</v>
      </c>
      <c r="H53" s="13">
        <v>38754</v>
      </c>
      <c r="I53" s="12">
        <v>10000000</v>
      </c>
      <c r="J53" s="14">
        <v>300000000</v>
      </c>
    </row>
    <row r="54" spans="2:10" x14ac:dyDescent="0.25">
      <c r="B54" s="20" t="s">
        <v>73</v>
      </c>
      <c r="C54" s="11">
        <v>35811</v>
      </c>
      <c r="D54" s="12">
        <v>100</v>
      </c>
      <c r="E54" s="12">
        <v>134.05000000000001</v>
      </c>
      <c r="F54" s="13">
        <v>44196</v>
      </c>
      <c r="G54" s="12">
        <v>0</v>
      </c>
      <c r="H54" s="13" t="s">
        <v>8</v>
      </c>
      <c r="I54" s="12">
        <v>3581100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57.99</v>
      </c>
      <c r="F55" s="13">
        <v>44196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68445</v>
      </c>
      <c r="D56" s="12">
        <v>100</v>
      </c>
      <c r="E56" s="12">
        <v>100.72</v>
      </c>
      <c r="F56" s="13">
        <v>44196</v>
      </c>
      <c r="G56" s="12">
        <v>0</v>
      </c>
      <c r="H56" s="13" t="s">
        <v>8</v>
      </c>
      <c r="I56" s="12">
        <v>6844500</v>
      </c>
      <c r="J56" s="14">
        <v>0</v>
      </c>
    </row>
    <row r="57" spans="2:10" x14ac:dyDescent="0.25">
      <c r="B57" s="20" t="s">
        <v>35</v>
      </c>
      <c r="C57" s="11">
        <v>14600000</v>
      </c>
      <c r="D57" s="12">
        <v>1</v>
      </c>
      <c r="E57" s="12">
        <v>1.1200000000000001</v>
      </c>
      <c r="F57" s="13">
        <v>44104</v>
      </c>
      <c r="G57" s="12">
        <v>0</v>
      </c>
      <c r="H57" s="13" t="s">
        <v>8</v>
      </c>
      <c r="I57" s="12">
        <v>14600000</v>
      </c>
      <c r="J57" s="14">
        <v>0</v>
      </c>
    </row>
    <row r="58" spans="2:10" x14ac:dyDescent="0.25">
      <c r="B58" s="20" t="s">
        <v>36</v>
      </c>
      <c r="C58" s="11">
        <v>83904</v>
      </c>
      <c r="D58" s="12">
        <v>100</v>
      </c>
      <c r="E58" s="12">
        <v>102.89</v>
      </c>
      <c r="F58" s="13">
        <v>44196</v>
      </c>
      <c r="G58" s="12">
        <v>0</v>
      </c>
      <c r="H58" s="13" t="s">
        <v>8</v>
      </c>
      <c r="I58" s="12">
        <v>8390400</v>
      </c>
      <c r="J58" s="14">
        <v>0</v>
      </c>
    </row>
    <row r="59" spans="2:10" x14ac:dyDescent="0.25">
      <c r="B59" s="15" t="s">
        <v>9</v>
      </c>
      <c r="C59" s="16">
        <f>+SUM(C9:C58)</f>
        <v>914813050</v>
      </c>
      <c r="D59" s="22">
        <f>SUM(J9:J58)</f>
        <v>4679715959.0346699</v>
      </c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/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58</v>
      </c>
      <c r="C9" s="1">
        <v>129000</v>
      </c>
      <c r="D9" s="2">
        <v>100</v>
      </c>
      <c r="E9" s="2">
        <v>114</v>
      </c>
      <c r="F9" s="3">
        <v>44196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59</v>
      </c>
      <c r="C10" s="6">
        <v>65000</v>
      </c>
      <c r="D10" s="7">
        <v>100</v>
      </c>
      <c r="E10" s="7">
        <v>278.64999999999998</v>
      </c>
      <c r="F10" s="8">
        <v>44196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21.05</v>
      </c>
      <c r="F11" s="8">
        <v>44196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22.77</v>
      </c>
      <c r="F12" s="8">
        <v>44196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60</v>
      </c>
      <c r="C13" s="6">
        <v>13000000</v>
      </c>
      <c r="D13" s="7">
        <v>1</v>
      </c>
      <c r="E13" s="7">
        <v>3.88</v>
      </c>
      <c r="F13" s="8">
        <v>44196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200000</v>
      </c>
      <c r="D14" s="7">
        <v>12</v>
      </c>
      <c r="E14" s="7">
        <v>1</v>
      </c>
      <c r="F14" s="8">
        <v>44196</v>
      </c>
      <c r="G14" s="7">
        <v>0</v>
      </c>
      <c r="H14" s="9" t="s">
        <v>8</v>
      </c>
      <c r="I14" s="7">
        <v>2400000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72.02</v>
      </c>
      <c r="F15" s="8">
        <v>44196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64250</v>
      </c>
      <c r="D16" s="7">
        <v>100</v>
      </c>
      <c r="E16" s="7">
        <v>100</v>
      </c>
      <c r="F16" s="8">
        <v>44196</v>
      </c>
      <c r="G16" s="7">
        <v>0</v>
      </c>
      <c r="H16" s="9" t="s">
        <v>8</v>
      </c>
      <c r="I16" s="7">
        <v>6425000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68.77</v>
      </c>
      <c r="F17" s="8">
        <v>44196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6015000</v>
      </c>
      <c r="D18" s="7">
        <v>1</v>
      </c>
      <c r="E18" s="7">
        <v>1.07</v>
      </c>
      <c r="F18" s="8">
        <v>44196</v>
      </c>
      <c r="G18" s="7">
        <v>0</v>
      </c>
      <c r="H18" s="9" t="s">
        <v>8</v>
      </c>
      <c r="I18" s="7">
        <v>6015000</v>
      </c>
      <c r="J18" s="10">
        <v>0</v>
      </c>
    </row>
    <row r="19" spans="2:10" x14ac:dyDescent="0.25">
      <c r="B19" s="17" t="s">
        <v>41</v>
      </c>
      <c r="C19" s="6">
        <v>508342</v>
      </c>
      <c r="D19" s="7">
        <v>40</v>
      </c>
      <c r="E19" s="7">
        <v>47.65</v>
      </c>
      <c r="F19" s="8">
        <v>43555</v>
      </c>
      <c r="G19" s="7">
        <v>0</v>
      </c>
      <c r="H19" s="9" t="s">
        <v>8</v>
      </c>
      <c r="I19" s="7">
        <v>20333680</v>
      </c>
      <c r="J19" s="10">
        <v>0</v>
      </c>
    </row>
    <row r="20" spans="2:10" x14ac:dyDescent="0.25">
      <c r="B20" s="17" t="s">
        <v>61</v>
      </c>
      <c r="C20" s="6">
        <v>17500000</v>
      </c>
      <c r="D20" s="7">
        <v>17</v>
      </c>
      <c r="E20" s="7">
        <v>27.18</v>
      </c>
      <c r="F20" s="8">
        <v>44196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130000</v>
      </c>
      <c r="D21" s="7">
        <v>500</v>
      </c>
      <c r="E21" s="7">
        <v>482.5</v>
      </c>
      <c r="F21" s="8">
        <v>44196</v>
      </c>
      <c r="G21" s="7">
        <v>0</v>
      </c>
      <c r="H21" s="9" t="s">
        <v>8</v>
      </c>
      <c r="I21" s="7">
        <v>65000000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0.67</v>
      </c>
      <c r="F22" s="8">
        <v>44196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103570640</v>
      </c>
      <c r="D23" s="7">
        <v>1</v>
      </c>
      <c r="E23" s="7">
        <v>1.74</v>
      </c>
      <c r="F23" s="8">
        <v>44104</v>
      </c>
      <c r="G23" s="7">
        <v>1</v>
      </c>
      <c r="H23" s="9">
        <v>43518</v>
      </c>
      <c r="I23" s="7">
        <v>103570640</v>
      </c>
      <c r="J23" s="10">
        <v>103570640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1.74</v>
      </c>
      <c r="F24" s="8">
        <v>44196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51598940</v>
      </c>
      <c r="D25" s="7">
        <v>1</v>
      </c>
      <c r="E25" s="7">
        <v>1.07</v>
      </c>
      <c r="F25" s="8">
        <v>44196</v>
      </c>
      <c r="G25" s="7">
        <v>19.495412844036601</v>
      </c>
      <c r="H25" s="9">
        <v>35741</v>
      </c>
      <c r="I25" s="7">
        <v>51598940</v>
      </c>
      <c r="J25" s="10">
        <v>1005942637.61467</v>
      </c>
    </row>
    <row r="26" spans="2:10" x14ac:dyDescent="0.25">
      <c r="B26" s="17" t="s">
        <v>21</v>
      </c>
      <c r="C26" s="6">
        <v>12239048</v>
      </c>
      <c r="D26" s="7">
        <v>6</v>
      </c>
      <c r="E26" s="7">
        <v>8.64</v>
      </c>
      <c r="F26" s="8">
        <v>44196</v>
      </c>
      <c r="G26" s="7">
        <v>0</v>
      </c>
      <c r="H26" s="9" t="s">
        <v>8</v>
      </c>
      <c r="I26" s="7">
        <v>73434288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113.67</v>
      </c>
      <c r="F27" s="8">
        <v>44196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62</v>
      </c>
      <c r="C28" s="6">
        <v>7078887</v>
      </c>
      <c r="D28" s="7">
        <v>10</v>
      </c>
      <c r="E28" s="7">
        <v>12.62</v>
      </c>
      <c r="F28" s="8">
        <v>44196</v>
      </c>
      <c r="G28" s="7">
        <v>0</v>
      </c>
      <c r="H28" s="9" t="s">
        <v>8</v>
      </c>
      <c r="I28" s="7">
        <v>70788870</v>
      </c>
      <c r="J28" s="10">
        <v>0</v>
      </c>
    </row>
    <row r="29" spans="2:10" x14ac:dyDescent="0.25">
      <c r="B29" s="17" t="s">
        <v>46</v>
      </c>
      <c r="C29" s="6">
        <v>13416703</v>
      </c>
      <c r="D29" s="7">
        <v>12</v>
      </c>
      <c r="E29" s="7">
        <v>18.22</v>
      </c>
      <c r="F29" s="8">
        <v>44196</v>
      </c>
      <c r="G29" s="7">
        <v>0</v>
      </c>
      <c r="H29" s="9" t="s">
        <v>8</v>
      </c>
      <c r="I29" s="7">
        <v>161000436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50.07</v>
      </c>
      <c r="F30" s="8">
        <v>44196</v>
      </c>
      <c r="G30" s="7">
        <v>56.25</v>
      </c>
      <c r="H30" s="9">
        <v>44336</v>
      </c>
      <c r="I30" s="7">
        <v>3200000</v>
      </c>
      <c r="J30" s="10">
        <v>5625000</v>
      </c>
    </row>
    <row r="31" spans="2:10" x14ac:dyDescent="0.25">
      <c r="B31" s="17" t="s">
        <v>63</v>
      </c>
      <c r="C31" s="6">
        <v>50000</v>
      </c>
      <c r="D31" s="7">
        <v>40</v>
      </c>
      <c r="E31" s="7">
        <v>55.28</v>
      </c>
      <c r="F31" s="8">
        <v>44196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74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64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44258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2.2999999999999998</v>
      </c>
      <c r="F34" s="8">
        <v>44196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65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17" t="s">
        <v>66</v>
      </c>
      <c r="C37" s="6">
        <v>34198</v>
      </c>
      <c r="D37" s="7">
        <v>100</v>
      </c>
      <c r="E37" s="7">
        <v>80.540000000000006</v>
      </c>
      <c r="F37" s="8">
        <v>44196</v>
      </c>
      <c r="G37" s="7">
        <v>0</v>
      </c>
      <c r="H37" s="9" t="s">
        <v>8</v>
      </c>
      <c r="I37" s="7">
        <v>3419800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67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68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69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70</v>
      </c>
      <c r="C46" s="6">
        <v>1100000</v>
      </c>
      <c r="D46" s="7">
        <v>10</v>
      </c>
      <c r="E46" s="7">
        <v>28.1</v>
      </c>
      <c r="F46" s="9">
        <v>44196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1250000</v>
      </c>
      <c r="D47" s="12">
        <v>12</v>
      </c>
      <c r="E47" s="12">
        <v>21.24</v>
      </c>
      <c r="F47" s="13">
        <v>44196</v>
      </c>
      <c r="G47" s="12">
        <v>0</v>
      </c>
      <c r="H47" s="13" t="s">
        <v>8</v>
      </c>
      <c r="I47" s="12">
        <v>15000000</v>
      </c>
      <c r="J47" s="14">
        <v>0</v>
      </c>
    </row>
    <row r="48" spans="2:10" x14ac:dyDescent="0.25">
      <c r="B48" s="20" t="s">
        <v>71</v>
      </c>
      <c r="C48" s="11">
        <v>66250</v>
      </c>
      <c r="D48" s="12">
        <v>80</v>
      </c>
      <c r="E48" s="12">
        <v>73.62</v>
      </c>
      <c r="F48" s="13">
        <v>44196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19.920000000000002</v>
      </c>
      <c r="F49" s="13">
        <v>44196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12641400</v>
      </c>
      <c r="D50" s="12">
        <v>8</v>
      </c>
      <c r="E50" s="12">
        <v>15.86</v>
      </c>
      <c r="F50" s="13">
        <v>44104</v>
      </c>
      <c r="G50" s="12">
        <v>13.5</v>
      </c>
      <c r="H50" s="13">
        <v>42216</v>
      </c>
      <c r="I50" s="12">
        <v>101131200</v>
      </c>
      <c r="J50" s="14">
        <v>170658900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1.18</v>
      </c>
      <c r="F51" s="13">
        <v>44196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1.33</v>
      </c>
      <c r="F52" s="13">
        <v>44196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72</v>
      </c>
      <c r="C53" s="11">
        <v>10000000</v>
      </c>
      <c r="D53" s="12">
        <v>1</v>
      </c>
      <c r="E53" s="12">
        <v>5.72</v>
      </c>
      <c r="F53" s="13">
        <v>44196</v>
      </c>
      <c r="G53" s="12">
        <v>30</v>
      </c>
      <c r="H53" s="13">
        <v>38754</v>
      </c>
      <c r="I53" s="12">
        <v>10000000</v>
      </c>
      <c r="J53" s="14">
        <v>300000000</v>
      </c>
    </row>
    <row r="54" spans="2:10" x14ac:dyDescent="0.25">
      <c r="B54" s="20" t="s">
        <v>73</v>
      </c>
      <c r="C54" s="11">
        <v>35811</v>
      </c>
      <c r="D54" s="12">
        <v>100</v>
      </c>
      <c r="E54" s="12">
        <v>134.05000000000001</v>
      </c>
      <c r="F54" s="13">
        <v>44196</v>
      </c>
      <c r="G54" s="12">
        <v>0</v>
      </c>
      <c r="H54" s="13" t="s">
        <v>8</v>
      </c>
      <c r="I54" s="12">
        <v>3581100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57.99</v>
      </c>
      <c r="F55" s="13">
        <v>44196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68445</v>
      </c>
      <c r="D56" s="12">
        <v>100</v>
      </c>
      <c r="E56" s="12">
        <v>100.72</v>
      </c>
      <c r="F56" s="13">
        <v>44196</v>
      </c>
      <c r="G56" s="12">
        <v>0</v>
      </c>
      <c r="H56" s="13" t="s">
        <v>8</v>
      </c>
      <c r="I56" s="12">
        <v>6844500</v>
      </c>
      <c r="J56" s="14">
        <v>0</v>
      </c>
    </row>
    <row r="57" spans="2:10" x14ac:dyDescent="0.25">
      <c r="B57" s="20" t="s">
        <v>35</v>
      </c>
      <c r="C57" s="11">
        <v>14600000</v>
      </c>
      <c r="D57" s="12">
        <v>1</v>
      </c>
      <c r="E57" s="12">
        <v>1.1200000000000001</v>
      </c>
      <c r="F57" s="13">
        <v>44104</v>
      </c>
      <c r="G57" s="12">
        <v>0</v>
      </c>
      <c r="H57" s="13" t="s">
        <v>8</v>
      </c>
      <c r="I57" s="12">
        <v>14600000</v>
      </c>
      <c r="J57" s="14">
        <v>0</v>
      </c>
    </row>
    <row r="58" spans="2:10" x14ac:dyDescent="0.25">
      <c r="B58" s="20" t="s">
        <v>36</v>
      </c>
      <c r="C58" s="11">
        <v>83904</v>
      </c>
      <c r="D58" s="12">
        <v>100</v>
      </c>
      <c r="E58" s="12">
        <v>102.89</v>
      </c>
      <c r="F58" s="13">
        <v>44196</v>
      </c>
      <c r="G58" s="12">
        <v>0</v>
      </c>
      <c r="H58" s="13" t="s">
        <v>8</v>
      </c>
      <c r="I58" s="12">
        <v>8390400</v>
      </c>
      <c r="J58" s="14">
        <v>0</v>
      </c>
    </row>
    <row r="59" spans="2:10" x14ac:dyDescent="0.25">
      <c r="B59" s="15" t="s">
        <v>9</v>
      </c>
      <c r="C59" s="16">
        <f>+SUM(C9:C58)</f>
        <v>914813050</v>
      </c>
      <c r="D59" s="22">
        <f>SUM(J9:J58)</f>
        <v>4679715959.0346699</v>
      </c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abSelected="1" topLeftCell="C1" workbookViewId="0">
      <selection activeCell="M6" sqref="M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/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58</v>
      </c>
      <c r="C9" s="1">
        <v>129000</v>
      </c>
      <c r="D9" s="2">
        <v>100</v>
      </c>
      <c r="E9" s="2">
        <v>114</v>
      </c>
      <c r="F9" s="3">
        <v>44196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59</v>
      </c>
      <c r="C10" s="6">
        <v>65000</v>
      </c>
      <c r="D10" s="7">
        <v>100</v>
      </c>
      <c r="E10" s="7">
        <v>278.64999999999998</v>
      </c>
      <c r="F10" s="8">
        <v>44196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21.05</v>
      </c>
      <c r="F11" s="8">
        <v>44196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22.77</v>
      </c>
      <c r="F12" s="8">
        <v>44196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60</v>
      </c>
      <c r="C13" s="6">
        <v>13000000</v>
      </c>
      <c r="D13" s="7">
        <v>1</v>
      </c>
      <c r="E13" s="7">
        <v>3.88</v>
      </c>
      <c r="F13" s="8">
        <v>44196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200000</v>
      </c>
      <c r="D14" s="7">
        <v>12</v>
      </c>
      <c r="E14" s="7">
        <v>1</v>
      </c>
      <c r="F14" s="8">
        <v>44196</v>
      </c>
      <c r="G14" s="7">
        <v>0</v>
      </c>
      <c r="H14" s="9" t="s">
        <v>8</v>
      </c>
      <c r="I14" s="7">
        <v>2400000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72.02</v>
      </c>
      <c r="F15" s="8">
        <v>44196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64250</v>
      </c>
      <c r="D16" s="7">
        <v>100</v>
      </c>
      <c r="E16" s="7">
        <v>100</v>
      </c>
      <c r="F16" s="8">
        <v>44196</v>
      </c>
      <c r="G16" s="7">
        <v>0</v>
      </c>
      <c r="H16" s="9" t="s">
        <v>8</v>
      </c>
      <c r="I16" s="7">
        <v>6425000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68.77</v>
      </c>
      <c r="F17" s="8">
        <v>44196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6015000</v>
      </c>
      <c r="D18" s="7">
        <v>1</v>
      </c>
      <c r="E18" s="7">
        <v>1.07</v>
      </c>
      <c r="F18" s="8">
        <v>44196</v>
      </c>
      <c r="G18" s="7">
        <v>0</v>
      </c>
      <c r="H18" s="9" t="s">
        <v>8</v>
      </c>
      <c r="I18" s="7">
        <v>6015000</v>
      </c>
      <c r="J18" s="10">
        <v>0</v>
      </c>
    </row>
    <row r="19" spans="2:10" x14ac:dyDescent="0.25">
      <c r="B19" s="17" t="s">
        <v>41</v>
      </c>
      <c r="C19" s="6">
        <v>508342</v>
      </c>
      <c r="D19" s="7">
        <v>40</v>
      </c>
      <c r="E19" s="7">
        <v>47.65</v>
      </c>
      <c r="F19" s="8">
        <v>43555</v>
      </c>
      <c r="G19" s="7">
        <v>0</v>
      </c>
      <c r="H19" s="9" t="s">
        <v>8</v>
      </c>
      <c r="I19" s="7">
        <v>20333680</v>
      </c>
      <c r="J19" s="10">
        <v>0</v>
      </c>
    </row>
    <row r="20" spans="2:10" x14ac:dyDescent="0.25">
      <c r="B20" s="17" t="s">
        <v>61</v>
      </c>
      <c r="C20" s="6">
        <v>17500000</v>
      </c>
      <c r="D20" s="7">
        <v>17</v>
      </c>
      <c r="E20" s="7">
        <v>27.18</v>
      </c>
      <c r="F20" s="8">
        <v>44196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130000</v>
      </c>
      <c r="D21" s="7">
        <v>500</v>
      </c>
      <c r="E21" s="7">
        <v>482.5</v>
      </c>
      <c r="F21" s="8">
        <v>44196</v>
      </c>
      <c r="G21" s="7">
        <v>0</v>
      </c>
      <c r="H21" s="9" t="s">
        <v>8</v>
      </c>
      <c r="I21" s="7">
        <v>65000000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0.67</v>
      </c>
      <c r="F22" s="8">
        <v>44196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103570640</v>
      </c>
      <c r="D23" s="7">
        <v>1</v>
      </c>
      <c r="E23" s="7">
        <v>1.74</v>
      </c>
      <c r="F23" s="8">
        <v>44104</v>
      </c>
      <c r="G23" s="7">
        <v>1</v>
      </c>
      <c r="H23" s="9">
        <v>43518</v>
      </c>
      <c r="I23" s="7">
        <v>103570640</v>
      </c>
      <c r="J23" s="10">
        <v>103570640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1.74</v>
      </c>
      <c r="F24" s="8">
        <v>44196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51598940</v>
      </c>
      <c r="D25" s="7">
        <v>1</v>
      </c>
      <c r="E25" s="7">
        <v>1.07</v>
      </c>
      <c r="F25" s="8">
        <v>44196</v>
      </c>
      <c r="G25" s="7">
        <v>19.495412844036601</v>
      </c>
      <c r="H25" s="9">
        <v>35741</v>
      </c>
      <c r="I25" s="7">
        <v>51598940</v>
      </c>
      <c r="J25" s="10">
        <v>1005942637.61467</v>
      </c>
    </row>
    <row r="26" spans="2:10" x14ac:dyDescent="0.25">
      <c r="B26" s="17" t="s">
        <v>21</v>
      </c>
      <c r="C26" s="6">
        <v>12239048</v>
      </c>
      <c r="D26" s="7">
        <v>6</v>
      </c>
      <c r="E26" s="7">
        <v>8.64</v>
      </c>
      <c r="F26" s="8">
        <v>44196</v>
      </c>
      <c r="G26" s="7">
        <v>0</v>
      </c>
      <c r="H26" s="9" t="s">
        <v>8</v>
      </c>
      <c r="I26" s="7">
        <v>73434288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113.67</v>
      </c>
      <c r="F27" s="8">
        <v>44196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62</v>
      </c>
      <c r="C28" s="6">
        <v>7078887</v>
      </c>
      <c r="D28" s="7">
        <v>10</v>
      </c>
      <c r="E28" s="7">
        <v>12.62</v>
      </c>
      <c r="F28" s="8">
        <v>44196</v>
      </c>
      <c r="G28" s="7">
        <v>0</v>
      </c>
      <c r="H28" s="9" t="s">
        <v>8</v>
      </c>
      <c r="I28" s="7">
        <v>70788870</v>
      </c>
      <c r="J28" s="10">
        <v>0</v>
      </c>
    </row>
    <row r="29" spans="2:10" x14ac:dyDescent="0.25">
      <c r="B29" s="17" t="s">
        <v>46</v>
      </c>
      <c r="C29" s="6">
        <v>13416703</v>
      </c>
      <c r="D29" s="7">
        <v>12</v>
      </c>
      <c r="E29" s="7">
        <v>18.22</v>
      </c>
      <c r="F29" s="8">
        <v>44196</v>
      </c>
      <c r="G29" s="7">
        <v>0</v>
      </c>
      <c r="H29" s="9" t="s">
        <v>8</v>
      </c>
      <c r="I29" s="7">
        <v>161000436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50.07</v>
      </c>
      <c r="F30" s="8">
        <v>44196</v>
      </c>
      <c r="G30" s="7">
        <v>56.25</v>
      </c>
      <c r="H30" s="9">
        <v>44365</v>
      </c>
      <c r="I30" s="7">
        <v>3200000</v>
      </c>
      <c r="J30" s="10">
        <v>5625000</v>
      </c>
    </row>
    <row r="31" spans="2:10" x14ac:dyDescent="0.25">
      <c r="B31" s="17" t="s">
        <v>63</v>
      </c>
      <c r="C31" s="6">
        <v>50000</v>
      </c>
      <c r="D31" s="7">
        <v>40</v>
      </c>
      <c r="E31" s="7">
        <v>55.28</v>
      </c>
      <c r="F31" s="8">
        <v>44196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74</v>
      </c>
      <c r="C32" s="6">
        <v>28165000</v>
      </c>
      <c r="D32" s="7">
        <v>1</v>
      </c>
      <c r="E32" s="7">
        <v>3.39</v>
      </c>
      <c r="F32" s="8">
        <v>44196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64</v>
      </c>
      <c r="C33" s="6">
        <v>23060100</v>
      </c>
      <c r="D33" s="7">
        <v>14</v>
      </c>
      <c r="E33" s="7">
        <v>26.14</v>
      </c>
      <c r="F33" s="8">
        <v>44196</v>
      </c>
      <c r="G33" s="7">
        <v>12</v>
      </c>
      <c r="H33" s="9">
        <v>44258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2.2999999999999998</v>
      </c>
      <c r="F34" s="8">
        <v>44196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14.06</v>
      </c>
      <c r="F35" s="8">
        <v>44196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65</v>
      </c>
      <c r="C36" s="6">
        <v>2863583</v>
      </c>
      <c r="D36" s="7">
        <v>12</v>
      </c>
      <c r="E36" s="7">
        <v>182.73</v>
      </c>
      <c r="F36" s="8">
        <v>44196</v>
      </c>
      <c r="G36" s="7">
        <v>17</v>
      </c>
      <c r="H36" s="9">
        <v>43402</v>
      </c>
      <c r="I36" s="7">
        <v>34362996</v>
      </c>
      <c r="J36" s="10">
        <v>48680911</v>
      </c>
    </row>
    <row r="37" spans="2:10" x14ac:dyDescent="0.25">
      <c r="B37" s="17" t="s">
        <v>66</v>
      </c>
      <c r="C37" s="6">
        <v>34198</v>
      </c>
      <c r="D37" s="7">
        <v>100</v>
      </c>
      <c r="E37" s="7">
        <v>80.540000000000006</v>
      </c>
      <c r="F37" s="8">
        <v>44196</v>
      </c>
      <c r="G37" s="7">
        <v>0</v>
      </c>
      <c r="H37" s="9" t="s">
        <v>8</v>
      </c>
      <c r="I37" s="7">
        <v>3419800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67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68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1.02</v>
      </c>
      <c r="H42" s="9">
        <v>44363</v>
      </c>
      <c r="I42" s="7">
        <v>91000000</v>
      </c>
      <c r="J42" s="10">
        <v>92820000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69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70</v>
      </c>
      <c r="C46" s="6">
        <v>1100000</v>
      </c>
      <c r="D46" s="7">
        <v>10</v>
      </c>
      <c r="E46" s="7">
        <v>28.1</v>
      </c>
      <c r="F46" s="9">
        <v>44196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1250000</v>
      </c>
      <c r="D47" s="12">
        <v>12</v>
      </c>
      <c r="E47" s="12">
        <v>21.24</v>
      </c>
      <c r="F47" s="13">
        <v>44196</v>
      </c>
      <c r="G47" s="12">
        <v>0</v>
      </c>
      <c r="H47" s="13" t="s">
        <v>8</v>
      </c>
      <c r="I47" s="12">
        <v>15000000</v>
      </c>
      <c r="J47" s="14">
        <v>0</v>
      </c>
    </row>
    <row r="48" spans="2:10" x14ac:dyDescent="0.25">
      <c r="B48" s="20" t="s">
        <v>71</v>
      </c>
      <c r="C48" s="11">
        <v>66250</v>
      </c>
      <c r="D48" s="12">
        <v>80</v>
      </c>
      <c r="E48" s="12">
        <v>73.62</v>
      </c>
      <c r="F48" s="13">
        <v>44196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19.920000000000002</v>
      </c>
      <c r="F49" s="13">
        <v>44196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12641400</v>
      </c>
      <c r="D50" s="12">
        <v>8</v>
      </c>
      <c r="E50" s="12">
        <v>15.86</v>
      </c>
      <c r="F50" s="13">
        <v>44104</v>
      </c>
      <c r="G50" s="12">
        <v>13.5</v>
      </c>
      <c r="H50" s="13">
        <v>42216</v>
      </c>
      <c r="I50" s="12">
        <v>101131200</v>
      </c>
      <c r="J50" s="14">
        <v>170658900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1.18</v>
      </c>
      <c r="F51" s="13">
        <v>44196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1.33</v>
      </c>
      <c r="F52" s="13">
        <v>44196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72</v>
      </c>
      <c r="C53" s="11">
        <v>10000000</v>
      </c>
      <c r="D53" s="12">
        <v>1</v>
      </c>
      <c r="E53" s="12">
        <v>5.72</v>
      </c>
      <c r="F53" s="13">
        <v>44196</v>
      </c>
      <c r="G53" s="12">
        <v>30</v>
      </c>
      <c r="H53" s="13">
        <v>38754</v>
      </c>
      <c r="I53" s="12">
        <v>10000000</v>
      </c>
      <c r="J53" s="14">
        <v>300000000</v>
      </c>
    </row>
    <row r="54" spans="2:10" x14ac:dyDescent="0.25">
      <c r="B54" s="20" t="s">
        <v>73</v>
      </c>
      <c r="C54" s="11">
        <v>35811</v>
      </c>
      <c r="D54" s="12">
        <v>100</v>
      </c>
      <c r="E54" s="12">
        <v>134.05000000000001</v>
      </c>
      <c r="F54" s="13">
        <v>44196</v>
      </c>
      <c r="G54" s="12">
        <v>0</v>
      </c>
      <c r="H54" s="13" t="s">
        <v>8</v>
      </c>
      <c r="I54" s="12">
        <v>3581100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57.99</v>
      </c>
      <c r="F55" s="13">
        <v>44196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68445</v>
      </c>
      <c r="D56" s="12">
        <v>100</v>
      </c>
      <c r="E56" s="12">
        <v>100.72</v>
      </c>
      <c r="F56" s="13">
        <v>44196</v>
      </c>
      <c r="G56" s="12">
        <v>0</v>
      </c>
      <c r="H56" s="13" t="s">
        <v>8</v>
      </c>
      <c r="I56" s="12">
        <v>6844500</v>
      </c>
      <c r="J56" s="14">
        <v>0</v>
      </c>
    </row>
    <row r="57" spans="2:10" x14ac:dyDescent="0.25">
      <c r="B57" s="20" t="s">
        <v>35</v>
      </c>
      <c r="C57" s="11">
        <v>14600000</v>
      </c>
      <c r="D57" s="12">
        <v>1</v>
      </c>
      <c r="E57" s="12">
        <v>1.1200000000000001</v>
      </c>
      <c r="F57" s="13">
        <v>44104</v>
      </c>
      <c r="G57" s="12">
        <v>0</v>
      </c>
      <c r="H57" s="13" t="s">
        <v>8</v>
      </c>
      <c r="I57" s="12">
        <v>14600000</v>
      </c>
      <c r="J57" s="14">
        <v>0</v>
      </c>
    </row>
    <row r="58" spans="2:10" x14ac:dyDescent="0.25">
      <c r="B58" s="20" t="s">
        <v>36</v>
      </c>
      <c r="C58" s="11">
        <v>83904</v>
      </c>
      <c r="D58" s="12">
        <v>100</v>
      </c>
      <c r="E58" s="12">
        <v>102.89</v>
      </c>
      <c r="F58" s="13">
        <v>44196</v>
      </c>
      <c r="G58" s="12">
        <v>0</v>
      </c>
      <c r="H58" s="13" t="s">
        <v>8</v>
      </c>
      <c r="I58" s="12">
        <v>8390400</v>
      </c>
      <c r="J58" s="14">
        <v>0</v>
      </c>
    </row>
    <row r="59" spans="2:10" x14ac:dyDescent="0.25">
      <c r="B59" s="15" t="s">
        <v>9</v>
      </c>
      <c r="C59" s="16">
        <f>+SUM(C9:C58)</f>
        <v>914873050</v>
      </c>
      <c r="D59" s="22">
        <f>SUM(J9:J58)</f>
        <v>4673455959.0346699</v>
      </c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49" workbookViewId="0">
      <selection activeCell="D5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46" workbookViewId="0">
      <selection activeCell="D5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49" workbookViewId="0">
      <selection activeCell="D59" sqref="B7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/>
      <c r="C7" s="26"/>
      <c r="D7" s="21"/>
      <c r="E7" s="21"/>
      <c r="F7" s="21"/>
      <c r="G7" s="21"/>
      <c r="H7" s="21"/>
      <c r="I7" s="21"/>
      <c r="J7" s="21"/>
    </row>
    <row r="8" spans="2:10" x14ac:dyDescent="0.25">
      <c r="B8" s="25"/>
      <c r="C8" s="26"/>
      <c r="D8" s="21"/>
      <c r="E8" s="21"/>
      <c r="F8" s="21"/>
      <c r="G8" s="21"/>
      <c r="H8" s="21"/>
      <c r="I8" s="21"/>
      <c r="J8" s="21"/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Ene!Área_de_impresión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2015-02-03T22:16:20Z</cp:lastPrinted>
  <dcterms:created xsi:type="dcterms:W3CDTF">2012-12-03T20:06:03Z</dcterms:created>
  <dcterms:modified xsi:type="dcterms:W3CDTF">2021-07-02T17:07:29Z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6e69e776-1c3f-4f55-a49d-9d28c3119f48</vt:lpwstr>
  </property>
</Properties>
</file>