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223-2022\Estadísticas\Mercado_Accionario\"/>
    </mc:Choice>
  </mc:AlternateContent>
  <xr:revisionPtr revIDLastSave="0" documentId="13_ncr:1_{B723D6D3-FE7A-4800-8EC5-30A71293C813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Ene" sheetId="19" r:id="rId1"/>
    <sheet name="Feb" sheetId="21" r:id="rId2"/>
    <sheet name="Mar" sheetId="22" r:id="rId3"/>
    <sheet name="Abr" sheetId="23" r:id="rId4"/>
    <sheet name="May" sheetId="24" r:id="rId5"/>
    <sheet name="Jun" sheetId="25" r:id="rId6"/>
    <sheet name="Jul" sheetId="26" r:id="rId7"/>
    <sheet name="Ago" sheetId="27" r:id="rId8"/>
    <sheet name="Sep" sheetId="28" r:id="rId9"/>
    <sheet name="Oct" sheetId="29" r:id="rId10"/>
    <sheet name="Nov" sheetId="30" r:id="rId11"/>
    <sheet name="Dic" sheetId="31" r:id="rId12"/>
  </sheets>
  <definedNames>
    <definedName name="_xlnm.Print_Area" localSheetId="0">Ene!$A$1:$J$45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24" l="1"/>
  <c r="C56" i="24"/>
  <c r="D56" i="23"/>
  <c r="C56" i="23"/>
  <c r="D56" i="22" l="1"/>
  <c r="C56" i="22"/>
  <c r="C56" i="21" l="1"/>
  <c r="D56" i="21"/>
  <c r="C57" i="19" l="1"/>
  <c r="D57" i="19"/>
</calcChain>
</file>

<file path=xl/sharedStrings.xml><?xml version="1.0" encoding="utf-8"?>
<sst xmlns="http://schemas.openxmlformats.org/spreadsheetml/2006/main" count="471" uniqueCount="75">
  <si>
    <t>Emisor</t>
  </si>
  <si>
    <t>Cantidad de acciones</t>
  </si>
  <si>
    <t>Valor nominal</t>
  </si>
  <si>
    <t>Valor contable</t>
  </si>
  <si>
    <t>Fecha</t>
  </si>
  <si>
    <t>Precio de mercado</t>
  </si>
  <si>
    <t>Capital Social</t>
  </si>
  <si>
    <t>Capitalización de mercado</t>
  </si>
  <si>
    <t>.</t>
  </si>
  <si>
    <t>Total</t>
  </si>
  <si>
    <t>Administradora de Fondo de Pensiones Crecer  S.A.</t>
  </si>
  <si>
    <t>Administradora de Fondos de Pensiones Confia  S.A.</t>
  </si>
  <si>
    <t>Aseguradora Popular  S.A.</t>
  </si>
  <si>
    <t>Aseguradora Suiza Salvadoreña  S.A.</t>
  </si>
  <si>
    <t>Asesuisa Vida, S.A. Seguros de Personas</t>
  </si>
  <si>
    <t>Banco Atlántida El Salvador, S.A.</t>
  </si>
  <si>
    <t>Banco Azul de El Salvador, S.A.</t>
  </si>
  <si>
    <t>Banco Cuscatlán de El Salvador, S.A.</t>
  </si>
  <si>
    <t>Banco Davivienda Salvadoreño S.A.</t>
  </si>
  <si>
    <t>Banco G&amp;T Continental El Salvador, S.A.</t>
  </si>
  <si>
    <t>Banco Hipotecario de El Salvador  S.A.</t>
  </si>
  <si>
    <t>Banco Industrial El Salvador, S.A.</t>
  </si>
  <si>
    <t>Bolsa de Valores de El Salvador S.A. de C.V.</t>
  </si>
  <si>
    <t>Davivienda Seguros Comerciales Bolívar,  S.A.</t>
  </si>
  <si>
    <t>Distribuidora de Electricidad Del Sur  S.A. de C.V.</t>
  </si>
  <si>
    <t>La Centroamericana  S.A.</t>
  </si>
  <si>
    <t>Scotia Seguros, S.A.</t>
  </si>
  <si>
    <t>Seguros Azul Vida, S.A., Seguros de Personas</t>
  </si>
  <si>
    <t>Seguros Azul, S.A.</t>
  </si>
  <si>
    <t>Sisa Vida S.A. Seguros de Personas</t>
  </si>
  <si>
    <t>Sociedad de Ahorro y Crédito Constelación, S.A.</t>
  </si>
  <si>
    <t>Sociedad de Ahorro y Crédito Credicomer, S.A.</t>
  </si>
  <si>
    <t>Sociedad de Ahorro y Crédito Multivalores, S.A.</t>
  </si>
  <si>
    <t>Inversiones Financieras Davivienda, S.A.</t>
  </si>
  <si>
    <t>Inversiones Financieras Grupo Azul S.A.</t>
  </si>
  <si>
    <t>Atlántida Vida, S.A., Seguros de Personas</t>
  </si>
  <si>
    <t>Inversiones Financieras Atlántida, S.A.</t>
  </si>
  <si>
    <t>Banco Abank, S.A.</t>
  </si>
  <si>
    <t>Banco de América Central,  S.A.</t>
  </si>
  <si>
    <t>ASSA compania de seguros de vida, S.A., Seguros de Personas</t>
  </si>
  <si>
    <t>ASSA compañia de seguros, S.A.</t>
  </si>
  <si>
    <t>Aseguradora Agricola Comercial  S.A.</t>
  </si>
  <si>
    <t>Banco Agricola  S.A.</t>
  </si>
  <si>
    <t>Banco Promerica  S.A.</t>
  </si>
  <si>
    <t>Central de Deposito de Valores, S.A. de C.V.</t>
  </si>
  <si>
    <t>Compañia de Telecomunicaciones de El Salvador S.A. de C.V.</t>
  </si>
  <si>
    <t>Empresa Electrica de Oriente S.A. de C.V.</t>
  </si>
  <si>
    <t>Fedecredito Vida, S.A., Seguro de Personas</t>
  </si>
  <si>
    <t>Inversiones Financieras Banco Agricola  S.A.</t>
  </si>
  <si>
    <t>Inversiones Financieras Banco de America Central, S.A.</t>
  </si>
  <si>
    <t>Inversiones Financieras Promerica, S.A.</t>
  </si>
  <si>
    <t>La Central de Seguros Y Fianzas, S.A.</t>
  </si>
  <si>
    <t>Qualitas Compañia de Seguros, S.A.</t>
  </si>
  <si>
    <t>Seguros E Inversiones  S.A.</t>
  </si>
  <si>
    <t>Seguros Fedecredito, S.A.</t>
  </si>
  <si>
    <t>Compañia de Alumbrado Eléctrico de San Salvador S.A. de C.V.</t>
  </si>
  <si>
    <t>Aseguradora Abank, S.A., Seguros de Personas</t>
  </si>
  <si>
    <t>Inversiones Financieras Grupo Imperia Cuscatlán, S.A.</t>
  </si>
  <si>
    <t>ASSA compañía de seguros de vida, S.A., Seguros de Personas</t>
  </si>
  <si>
    <t>ASSA compañía de seguros, S.A.</t>
  </si>
  <si>
    <t>Aseguradora Agrícola Comercial  S.A.</t>
  </si>
  <si>
    <t>Banco Agrícola  S.A.</t>
  </si>
  <si>
    <t>Banco Promérica  S.A.</t>
  </si>
  <si>
    <t>Central de Depósito de Valores, S.A. de C.V.</t>
  </si>
  <si>
    <t>Compañía de Alumbrado Eléctrico de San Salvador S.A. de C.V.</t>
  </si>
  <si>
    <t>Compañía de Telecomunicaciones de El Salvador S.A. de C.V.</t>
  </si>
  <si>
    <t>Empresa Eléctrica de Oriente S.A. de C.V.</t>
  </si>
  <si>
    <t>Fedecrédito Vida, S.A., Seguro de Personas</t>
  </si>
  <si>
    <t>Inversiones Financieras Banco Agrícola  S.A.</t>
  </si>
  <si>
    <t>Inversiones Financieras Banco de América Central, S.A.</t>
  </si>
  <si>
    <t>Inversiones Financieras Promérica, S.A.</t>
  </si>
  <si>
    <t>La Central de Seguros y Fianzas, S.A.</t>
  </si>
  <si>
    <t>Qualitas Compañía de Seguros, S.A.</t>
  </si>
  <si>
    <t>Seguros e Inversiones  S.A.</t>
  </si>
  <si>
    <t>Seguros Fedecrédito,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</si>
</sst>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dd/mm/yyyy;@"/>
    <numFmt numFmtId="167" formatCode="_([$€]* #,##0.00_);_([$€]* \(#,##0.00\);_([$€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useo Sans 300"/>
      <family val="3"/>
    </font>
    <font>
      <b/>
      <sz val="10"/>
      <color theme="0"/>
      <name val="Museo Sans 300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2" fillId="3" borderId="1" applyNumberFormat="0" applyProtection="0">
      <alignment horizontal="center" vertical="top" wrapText="1"/>
    </xf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3" fontId="4" fillId="2" borderId="8" xfId="2" applyNumberFormat="1" applyFont="1" applyFill="1" applyBorder="1" applyAlignment="1">
      <alignment horizontal="right"/>
    </xf>
    <xf numFmtId="4" fontId="4" fillId="2" borderId="8" xfId="2" applyNumberFormat="1" applyFont="1" applyFill="1" applyBorder="1" applyAlignment="1">
      <alignment horizontal="right"/>
    </xf>
    <xf numFmtId="166" fontId="4" fillId="2" borderId="8" xfId="1" applyNumberFormat="1" applyFont="1" applyFill="1" applyBorder="1" applyAlignment="1">
      <alignment horizontal="right"/>
    </xf>
    <xf numFmtId="166" fontId="4" fillId="2" borderId="8" xfId="2" applyNumberFormat="1" applyFont="1" applyFill="1" applyBorder="1" applyAlignment="1">
      <alignment horizontal="right"/>
    </xf>
    <xf numFmtId="164" fontId="4" fillId="2" borderId="8" xfId="1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4" fontId="4" fillId="2" borderId="2" xfId="2" applyNumberFormat="1" applyFont="1" applyFill="1" applyBorder="1" applyAlignment="1">
      <alignment horizontal="right"/>
    </xf>
    <xf numFmtId="166" fontId="4" fillId="2" borderId="2" xfId="1" applyNumberFormat="1" applyFont="1" applyFill="1" applyBorder="1" applyAlignment="1">
      <alignment horizontal="right"/>
    </xf>
    <xf numFmtId="166" fontId="4" fillId="2" borderId="2" xfId="2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3" fontId="4" fillId="4" borderId="2" xfId="2" applyNumberFormat="1" applyFont="1" applyFill="1" applyBorder="1" applyAlignment="1">
      <alignment horizontal="right"/>
    </xf>
    <xf numFmtId="4" fontId="4" fillId="4" borderId="2" xfId="2" applyNumberFormat="1" applyFont="1" applyFill="1" applyBorder="1" applyAlignment="1">
      <alignment horizontal="right"/>
    </xf>
    <xf numFmtId="166" fontId="4" fillId="4" borderId="2" xfId="2" applyNumberFormat="1" applyFont="1" applyFill="1" applyBorder="1" applyAlignment="1">
      <alignment horizontal="right"/>
    </xf>
    <xf numFmtId="164" fontId="4" fillId="4" borderId="2" xfId="1" applyNumberFormat="1" applyFont="1" applyFill="1" applyBorder="1" applyAlignment="1">
      <alignment horizontal="right"/>
    </xf>
    <xf numFmtId="164" fontId="5" fillId="3" borderId="3" xfId="3" applyNumberFormat="1" applyFont="1" applyBorder="1" applyAlignment="1">
      <alignment vertical="center" wrapText="1"/>
    </xf>
    <xf numFmtId="164" fontId="5" fillId="3" borderId="3" xfId="3" applyNumberFormat="1" applyFont="1" applyBorder="1" applyAlignment="1">
      <alignment horizontal="right" vertical="center" wrapText="1"/>
    </xf>
    <xf numFmtId="14" fontId="4" fillId="2" borderId="5" xfId="2" applyNumberFormat="1" applyFont="1" applyFill="1" applyBorder="1"/>
    <xf numFmtId="14" fontId="4" fillId="2" borderId="2" xfId="2" applyNumberFormat="1" applyFont="1" applyFill="1" applyBorder="1"/>
    <xf numFmtId="0" fontId="4" fillId="0" borderId="2" xfId="0" applyFont="1" applyBorder="1"/>
    <xf numFmtId="0" fontId="4" fillId="4" borderId="2" xfId="0" applyFont="1" applyFill="1" applyBorder="1"/>
    <xf numFmtId="0" fontId="6" fillId="0" borderId="0" xfId="0" applyFont="1" applyFill="1"/>
    <xf numFmtId="167" fontId="5" fillId="3" borderId="3" xfId="3" applyFont="1" applyBorder="1" applyAlignment="1">
      <alignment horizontal="center" vertical="center" wrapText="1"/>
    </xf>
    <xf numFmtId="164" fontId="5" fillId="3" borderId="6" xfId="3" applyNumberFormat="1" applyFont="1" applyBorder="1" applyAlignment="1">
      <alignment horizontal="right" vertical="center" wrapText="1"/>
    </xf>
    <xf numFmtId="164" fontId="5" fillId="3" borderId="7" xfId="3" applyNumberFormat="1" applyFont="1" applyBorder="1" applyAlignment="1">
      <alignment horizontal="right" vertical="center" wrapText="1"/>
    </xf>
    <xf numFmtId="164" fontId="5" fillId="3" borderId="4" xfId="3" applyNumberFormat="1" applyFont="1" applyBorder="1" applyAlignment="1">
      <alignment horizontal="center" vertical="center" wrapText="1"/>
    </xf>
    <xf numFmtId="164" fontId="5" fillId="3" borderId="5" xfId="3" applyNumberFormat="1" applyFont="1" applyBorder="1" applyAlignment="1">
      <alignment horizontal="center" vertical="center" wrapText="1"/>
    </xf>
    <xf numFmtId="164" fontId="5" fillId="3" borderId="3" xfId="3" applyNumberFormat="1" applyFont="1" applyBorder="1" applyAlignment="1">
      <alignment horizontal="center" vertical="center" wrapText="1"/>
    </xf>
  </cellXfs>
  <cellStyles count="10">
    <cellStyle name="Cuadros SSF" xfId="3" xr:uid="{00000000-0005-0000-0000-000000000000}"/>
    <cellStyle name="Millares" xfId="1" builtinId="3"/>
    <cellStyle name="Millares 2" xfId="4" xr:uid="{00000000-0005-0000-0000-000002000000}"/>
    <cellStyle name="Millares 3" xfId="6" xr:uid="{00000000-0005-0000-0000-000003000000}"/>
    <cellStyle name="Millares 4" xfId="9" xr:uid="{173E68AC-F659-406E-B18E-27B2502C0853}"/>
    <cellStyle name="Normal" xfId="0" builtinId="0"/>
    <cellStyle name="Normal 2" xfId="5" xr:uid="{00000000-0005-0000-0000-000005000000}"/>
    <cellStyle name="Normal 4" xfId="7" xr:uid="{00000000-0005-0000-0000-000006000000}"/>
    <cellStyle name="Normal 5" xfId="8" xr:uid="{00000000-0005-0000-0000-000007000000}"/>
    <cellStyle name="Normal_Noviembre" xfId="2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4" name="2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133349</xdr:colOff>
      <xdr:row>0</xdr:row>
      <xdr:rowOff>142875</xdr:rowOff>
    </xdr:from>
    <xdr:to>
      <xdr:col>9</xdr:col>
      <xdr:colOff>1266825</xdr:colOff>
      <xdr:row>4</xdr:row>
      <xdr:rowOff>180974</xdr:rowOff>
    </xdr:to>
    <xdr:pic>
      <xdr:nvPicPr>
        <xdr:cNvPr id="21" name="21 Imagen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01599" y="142875"/>
          <a:ext cx="1133476" cy="8000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22" name="21 Imagen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4" name="21 Imagen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5" name="2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7" name="21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4" name="21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9" name="21 Imagen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4" name="21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5" name="21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1" name="21 Imagen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2" name="21 Imagen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4" name="21 Imagen">
          <a:extLst>
            <a:ext uri="{FF2B5EF4-FFF2-40B4-BE49-F238E27FC236}">
              <a16:creationId xmlns:a16="http://schemas.microsoft.com/office/drawing/2014/main" id="{4ED685B4-F65F-4639-9DCD-88B891D081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5" name="21 Imagen">
          <a:extLst>
            <a:ext uri="{FF2B5EF4-FFF2-40B4-BE49-F238E27FC236}">
              <a16:creationId xmlns:a16="http://schemas.microsoft.com/office/drawing/2014/main" id="{559F90A0-5CF4-4886-93CD-6249FD5B782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6" name="21 Imagen">
          <a:extLst>
            <a:ext uri="{FF2B5EF4-FFF2-40B4-BE49-F238E27FC236}">
              <a16:creationId xmlns:a16="http://schemas.microsoft.com/office/drawing/2014/main" id="{FDE6BF41-B214-4680-932C-A787863341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7" name="21 Imagen">
          <a:extLst>
            <a:ext uri="{FF2B5EF4-FFF2-40B4-BE49-F238E27FC236}">
              <a16:creationId xmlns:a16="http://schemas.microsoft.com/office/drawing/2014/main" id="{982FFABA-4F93-49E2-96B5-835C72B0DB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3" name="21 Imagen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4" name="21 Imagen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5" name="21 Imagen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6" name="21 Imagen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7" name="21 Imagen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8" name="21 Imagen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9" name="21 Imagen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20" name="21 Imagen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J57"/>
  <sheetViews>
    <sheetView zoomScaleSheetLayoutView="100"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 t="s">
        <v>0</v>
      </c>
      <c r="C7" s="27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4</v>
      </c>
      <c r="I7" s="22" t="s">
        <v>6</v>
      </c>
      <c r="J7" s="22" t="s">
        <v>7</v>
      </c>
    </row>
    <row r="8" spans="2:10" x14ac:dyDescent="0.25">
      <c r="B8" s="26" t="s">
        <v>0</v>
      </c>
      <c r="C8" s="27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4</v>
      </c>
      <c r="I8" s="22" t="s">
        <v>6</v>
      </c>
      <c r="J8" s="22" t="s">
        <v>7</v>
      </c>
    </row>
    <row r="9" spans="2:10" x14ac:dyDescent="0.25">
      <c r="B9" s="17" t="s">
        <v>39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40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41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42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43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44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55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44566</v>
      </c>
      <c r="I32" s="7">
        <v>29165000</v>
      </c>
      <c r="J32" s="10">
        <v>58330000</v>
      </c>
    </row>
    <row r="33" spans="2:10" x14ac:dyDescent="0.25">
      <c r="B33" s="17" t="s">
        <v>45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44566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46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47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48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49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50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51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52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26</v>
      </c>
      <c r="C48" s="11">
        <v>864000</v>
      </c>
      <c r="D48" s="12">
        <v>10</v>
      </c>
      <c r="E48" s="12">
        <v>19.920000000000002</v>
      </c>
      <c r="F48" s="13">
        <v>44196</v>
      </c>
      <c r="G48" s="12">
        <v>45</v>
      </c>
      <c r="H48" s="13">
        <v>39878</v>
      </c>
      <c r="I48" s="12">
        <v>8640000</v>
      </c>
      <c r="J48" s="14">
        <v>38880000</v>
      </c>
    </row>
    <row r="49" spans="2:10" x14ac:dyDescent="0.25">
      <c r="B49" s="20" t="s">
        <v>27</v>
      </c>
      <c r="C49" s="11">
        <v>4250000</v>
      </c>
      <c r="D49" s="12">
        <v>1</v>
      </c>
      <c r="E49" s="12">
        <v>1.23</v>
      </c>
      <c r="F49" s="13">
        <v>44377</v>
      </c>
      <c r="G49" s="12">
        <v>0</v>
      </c>
      <c r="H49" s="13" t="s">
        <v>8</v>
      </c>
      <c r="I49" s="12">
        <v>4250000</v>
      </c>
      <c r="J49" s="14">
        <v>0</v>
      </c>
    </row>
    <row r="50" spans="2:10" x14ac:dyDescent="0.25">
      <c r="B50" s="20" t="s">
        <v>28</v>
      </c>
      <c r="C50" s="11">
        <v>3750000</v>
      </c>
      <c r="D50" s="12">
        <v>1</v>
      </c>
      <c r="E50" s="12">
        <v>1.41</v>
      </c>
      <c r="F50" s="13">
        <v>44377</v>
      </c>
      <c r="G50" s="12">
        <v>0</v>
      </c>
      <c r="H50" s="13" t="s">
        <v>8</v>
      </c>
      <c r="I50" s="12">
        <v>3750000</v>
      </c>
      <c r="J50" s="14">
        <v>0</v>
      </c>
    </row>
    <row r="51" spans="2:10" x14ac:dyDescent="0.25">
      <c r="B51" s="20" t="s">
        <v>53</v>
      </c>
      <c r="C51" s="11">
        <v>18640000</v>
      </c>
      <c r="D51" s="12">
        <v>1</v>
      </c>
      <c r="E51" s="12">
        <v>3.98</v>
      </c>
      <c r="F51" s="13">
        <v>44377</v>
      </c>
      <c r="G51" s="12">
        <v>30</v>
      </c>
      <c r="H51" s="13">
        <v>38754</v>
      </c>
      <c r="I51" s="12">
        <v>18640000</v>
      </c>
      <c r="J51" s="14">
        <v>559200000</v>
      </c>
    </row>
    <row r="52" spans="2:10" x14ac:dyDescent="0.25">
      <c r="B52" s="20" t="s">
        <v>54</v>
      </c>
      <c r="C52" s="11">
        <v>35811</v>
      </c>
      <c r="D52" s="12">
        <v>100</v>
      </c>
      <c r="E52" s="12">
        <v>135.09</v>
      </c>
      <c r="F52" s="13">
        <v>44377</v>
      </c>
      <c r="G52" s="12">
        <v>0</v>
      </c>
      <c r="H52" s="13" t="s">
        <v>8</v>
      </c>
      <c r="I52" s="12">
        <v>3581100</v>
      </c>
      <c r="J52" s="14">
        <v>0</v>
      </c>
    </row>
    <row r="53" spans="2:10" x14ac:dyDescent="0.25">
      <c r="B53" s="20" t="s">
        <v>29</v>
      </c>
      <c r="C53" s="11">
        <v>625000</v>
      </c>
      <c r="D53" s="12">
        <v>8</v>
      </c>
      <c r="E53" s="12">
        <v>58.55</v>
      </c>
      <c r="F53" s="13">
        <v>44377</v>
      </c>
      <c r="G53" s="12">
        <v>0</v>
      </c>
      <c r="H53" s="13" t="s">
        <v>8</v>
      </c>
      <c r="I53" s="12">
        <v>5000000</v>
      </c>
      <c r="J53" s="14">
        <v>0</v>
      </c>
    </row>
    <row r="54" spans="2:10" x14ac:dyDescent="0.25">
      <c r="B54" s="20" t="s">
        <v>30</v>
      </c>
      <c r="C54" s="11">
        <v>68445</v>
      </c>
      <c r="D54" s="12">
        <v>100</v>
      </c>
      <c r="E54" s="12">
        <v>114.62</v>
      </c>
      <c r="F54" s="13">
        <v>44377</v>
      </c>
      <c r="G54" s="12">
        <v>0</v>
      </c>
      <c r="H54" s="13" t="s">
        <v>8</v>
      </c>
      <c r="I54" s="12">
        <v>6844500</v>
      </c>
      <c r="J54" s="14">
        <v>0</v>
      </c>
    </row>
    <row r="55" spans="2:10" x14ac:dyDescent="0.25">
      <c r="B55" s="20" t="s">
        <v>31</v>
      </c>
      <c r="C55" s="11">
        <v>14600000</v>
      </c>
      <c r="D55" s="12">
        <v>1</v>
      </c>
      <c r="E55" s="12">
        <v>1.39</v>
      </c>
      <c r="F55" s="13">
        <v>44377</v>
      </c>
      <c r="G55" s="12">
        <v>0</v>
      </c>
      <c r="H55" s="13" t="s">
        <v>8</v>
      </c>
      <c r="I55" s="12">
        <v>14600000</v>
      </c>
      <c r="J55" s="14">
        <v>0</v>
      </c>
    </row>
    <row r="56" spans="2:10" x14ac:dyDescent="0.25">
      <c r="B56" s="20" t="s">
        <v>32</v>
      </c>
      <c r="C56" s="11">
        <v>83904</v>
      </c>
      <c r="D56" s="12">
        <v>100</v>
      </c>
      <c r="E56" s="12">
        <v>129.63</v>
      </c>
      <c r="F56" s="13">
        <v>44377</v>
      </c>
      <c r="G56" s="12">
        <v>0</v>
      </c>
      <c r="H56" s="13" t="s">
        <v>8</v>
      </c>
      <c r="I56" s="12">
        <v>8390400</v>
      </c>
      <c r="J56" s="14">
        <v>0</v>
      </c>
    </row>
    <row r="57" spans="2:10" x14ac:dyDescent="0.25">
      <c r="B57" s="15" t="s">
        <v>9</v>
      </c>
      <c r="C57" s="16">
        <f>+SUM(C9:C56)</f>
        <v>1220450379</v>
      </c>
      <c r="D57" s="23">
        <f>SUM(J9:J56)</f>
        <v>4634512984.0346699</v>
      </c>
      <c r="E57" s="23"/>
      <c r="F57" s="23"/>
      <c r="G57" s="23"/>
      <c r="H57" s="23"/>
      <c r="I57" s="23"/>
      <c r="J57" s="24"/>
    </row>
  </sheetData>
  <mergeCells count="10">
    <mergeCell ref="H7:H8"/>
    <mergeCell ref="I7:I8"/>
    <mergeCell ref="J7:J8"/>
    <mergeCell ref="D57:J57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scale="4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15"/>
      <c r="C57" s="16"/>
      <c r="D57" s="23"/>
      <c r="E57" s="23"/>
      <c r="F57" s="23"/>
      <c r="G57" s="23"/>
      <c r="H57" s="23"/>
      <c r="I57" s="23"/>
      <c r="J57" s="24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15"/>
      <c r="C57" s="16"/>
      <c r="D57" s="23"/>
      <c r="E57" s="23"/>
      <c r="F57" s="23"/>
      <c r="G57" s="23"/>
      <c r="H57" s="23"/>
      <c r="I57" s="23"/>
      <c r="J57" s="24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15"/>
      <c r="C57" s="16"/>
      <c r="D57" s="23"/>
      <c r="E57" s="23"/>
      <c r="F57" s="23"/>
      <c r="G57" s="23"/>
      <c r="H57" s="23"/>
      <c r="I57" s="23"/>
      <c r="J57" s="24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J56"/>
  <sheetViews>
    <sheetView topLeftCell="B1" workbookViewId="0">
      <selection activeCell="B1"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 t="s">
        <v>0</v>
      </c>
      <c r="C7" s="27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4</v>
      </c>
      <c r="I7" s="22" t="s">
        <v>6</v>
      </c>
      <c r="J7" s="22" t="s">
        <v>7</v>
      </c>
    </row>
    <row r="8" spans="2:10" x14ac:dyDescent="0.25">
      <c r="B8" s="26" t="s">
        <v>0</v>
      </c>
      <c r="C8" s="27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4</v>
      </c>
      <c r="I8" s="22" t="s">
        <v>6</v>
      </c>
      <c r="J8" s="22" t="s">
        <v>7</v>
      </c>
    </row>
    <row r="9" spans="2:10" x14ac:dyDescent="0.25">
      <c r="B9" s="17" t="s">
        <v>39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40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90</v>
      </c>
      <c r="H12" s="9">
        <v>44609</v>
      </c>
      <c r="I12" s="7">
        <v>10500000</v>
      </c>
      <c r="J12" s="10">
        <v>78750000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41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42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43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44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55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44566</v>
      </c>
      <c r="I32" s="7">
        <v>29165000</v>
      </c>
      <c r="J32" s="10">
        <v>58330000</v>
      </c>
    </row>
    <row r="33" spans="2:10" x14ac:dyDescent="0.25">
      <c r="B33" s="17" t="s">
        <v>45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44616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46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47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48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49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50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51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52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27</v>
      </c>
      <c r="C48" s="11">
        <v>4250000</v>
      </c>
      <c r="D48" s="12">
        <v>1</v>
      </c>
      <c r="E48" s="12">
        <v>1.23</v>
      </c>
      <c r="F48" s="13">
        <v>44377</v>
      </c>
      <c r="G48" s="12">
        <v>0</v>
      </c>
      <c r="H48" s="13" t="s">
        <v>8</v>
      </c>
      <c r="I48" s="12">
        <v>4250000</v>
      </c>
      <c r="J48" s="14">
        <v>0</v>
      </c>
    </row>
    <row r="49" spans="2:10" x14ac:dyDescent="0.25">
      <c r="B49" s="20" t="s">
        <v>28</v>
      </c>
      <c r="C49" s="11">
        <v>3750000</v>
      </c>
      <c r="D49" s="12">
        <v>1</v>
      </c>
      <c r="E49" s="12">
        <v>1.41</v>
      </c>
      <c r="F49" s="13">
        <v>44377</v>
      </c>
      <c r="G49" s="12">
        <v>0</v>
      </c>
      <c r="H49" s="13" t="s">
        <v>8</v>
      </c>
      <c r="I49" s="12">
        <v>3750000</v>
      </c>
      <c r="J49" s="14">
        <v>0</v>
      </c>
    </row>
    <row r="50" spans="2:10" x14ac:dyDescent="0.25">
      <c r="B50" s="20" t="s">
        <v>53</v>
      </c>
      <c r="C50" s="11">
        <v>18640000</v>
      </c>
      <c r="D50" s="12">
        <v>1</v>
      </c>
      <c r="E50" s="12">
        <v>3.98</v>
      </c>
      <c r="F50" s="13">
        <v>44377</v>
      </c>
      <c r="G50" s="12">
        <v>30</v>
      </c>
      <c r="H50" s="13">
        <v>38754</v>
      </c>
      <c r="I50" s="12">
        <v>18640000</v>
      </c>
      <c r="J50" s="14">
        <v>559200000</v>
      </c>
    </row>
    <row r="51" spans="2:10" x14ac:dyDescent="0.25">
      <c r="B51" s="20" t="s">
        <v>54</v>
      </c>
      <c r="C51" s="11">
        <v>35811</v>
      </c>
      <c r="D51" s="12">
        <v>100</v>
      </c>
      <c r="E51" s="12">
        <v>135.09</v>
      </c>
      <c r="F51" s="13">
        <v>44377</v>
      </c>
      <c r="G51" s="12">
        <v>0</v>
      </c>
      <c r="H51" s="13" t="s">
        <v>8</v>
      </c>
      <c r="I51" s="12">
        <v>3581100</v>
      </c>
      <c r="J51" s="14">
        <v>0</v>
      </c>
    </row>
    <row r="52" spans="2:10" x14ac:dyDescent="0.25">
      <c r="B52" s="20" t="s">
        <v>29</v>
      </c>
      <c r="C52" s="11">
        <v>625000</v>
      </c>
      <c r="D52" s="12">
        <v>8</v>
      </c>
      <c r="E52" s="12">
        <v>58.55</v>
      </c>
      <c r="F52" s="13">
        <v>44377</v>
      </c>
      <c r="G52" s="12">
        <v>0</v>
      </c>
      <c r="H52" s="13" t="s">
        <v>8</v>
      </c>
      <c r="I52" s="12">
        <v>5000000</v>
      </c>
      <c r="J52" s="14">
        <v>0</v>
      </c>
    </row>
    <row r="53" spans="2:10" x14ac:dyDescent="0.25">
      <c r="B53" s="20" t="s">
        <v>30</v>
      </c>
      <c r="C53" s="11">
        <v>68445</v>
      </c>
      <c r="D53" s="12">
        <v>100</v>
      </c>
      <c r="E53" s="12">
        <v>114.62</v>
      </c>
      <c r="F53" s="13">
        <v>44377</v>
      </c>
      <c r="G53" s="12">
        <v>0</v>
      </c>
      <c r="H53" s="13" t="s">
        <v>8</v>
      </c>
      <c r="I53" s="12">
        <v>6844500</v>
      </c>
      <c r="J53" s="14">
        <v>0</v>
      </c>
    </row>
    <row r="54" spans="2:10" x14ac:dyDescent="0.25">
      <c r="B54" s="20" t="s">
        <v>31</v>
      </c>
      <c r="C54" s="11">
        <v>14600000</v>
      </c>
      <c r="D54" s="12">
        <v>1</v>
      </c>
      <c r="E54" s="12">
        <v>1.39</v>
      </c>
      <c r="F54" s="13">
        <v>44377</v>
      </c>
      <c r="G54" s="12">
        <v>0</v>
      </c>
      <c r="H54" s="13" t="s">
        <v>8</v>
      </c>
      <c r="I54" s="12">
        <v>14600000</v>
      </c>
      <c r="J54" s="14">
        <v>0</v>
      </c>
    </row>
    <row r="55" spans="2:10" x14ac:dyDescent="0.25">
      <c r="B55" s="20" t="s">
        <v>32</v>
      </c>
      <c r="C55" s="11">
        <v>83904</v>
      </c>
      <c r="D55" s="12">
        <v>100</v>
      </c>
      <c r="E55" s="12">
        <v>129.63</v>
      </c>
      <c r="F55" s="13">
        <v>44377</v>
      </c>
      <c r="G55" s="12">
        <v>0</v>
      </c>
      <c r="H55" s="13" t="s">
        <v>8</v>
      </c>
      <c r="I55" s="12">
        <v>8390400</v>
      </c>
      <c r="J55" s="14">
        <v>0</v>
      </c>
    </row>
    <row r="56" spans="2:10" x14ac:dyDescent="0.25">
      <c r="B56" s="15" t="s">
        <v>9</v>
      </c>
      <c r="C56" s="16">
        <f>+SUM(C9:C55)</f>
        <v>1219586379</v>
      </c>
      <c r="D56" s="23">
        <f>SUM(J9:J55)</f>
        <v>4586480484.0346699</v>
      </c>
      <c r="E56" s="23"/>
      <c r="F56" s="23"/>
      <c r="G56" s="23"/>
      <c r="H56" s="23"/>
      <c r="I56" s="23"/>
      <c r="J56" s="24"/>
    </row>
  </sheetData>
  <mergeCells count="10">
    <mergeCell ref="D56:J56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J56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4" spans="2:10" x14ac:dyDescent="0.25">
      <c r="B4" s="21"/>
    </row>
    <row r="7" spans="2:10" x14ac:dyDescent="0.25">
      <c r="B7" s="25" t="s">
        <v>0</v>
      </c>
      <c r="C7" s="27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4</v>
      </c>
      <c r="I7" s="22" t="s">
        <v>6</v>
      </c>
      <c r="J7" s="22" t="s">
        <v>7</v>
      </c>
    </row>
    <row r="8" spans="2:10" x14ac:dyDescent="0.25">
      <c r="B8" s="26" t="s">
        <v>0</v>
      </c>
      <c r="C8" s="27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4</v>
      </c>
      <c r="I8" s="22" t="s">
        <v>6</v>
      </c>
      <c r="J8" s="22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91</v>
      </c>
      <c r="H12" s="9">
        <v>44636</v>
      </c>
      <c r="I12" s="7">
        <v>10500000</v>
      </c>
      <c r="J12" s="10">
        <v>79625000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60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64</v>
      </c>
      <c r="C32" s="6">
        <v>29165000</v>
      </c>
      <c r="D32" s="7">
        <v>1</v>
      </c>
      <c r="E32" s="7">
        <v>3.39</v>
      </c>
      <c r="F32" s="8">
        <v>44286</v>
      </c>
      <c r="G32" s="7">
        <v>2.1</v>
      </c>
      <c r="H32" s="9">
        <v>44643</v>
      </c>
      <c r="I32" s="7">
        <v>29165000</v>
      </c>
      <c r="J32" s="10">
        <v>61246500</v>
      </c>
    </row>
    <row r="33" spans="2:10" x14ac:dyDescent="0.25">
      <c r="B33" s="17" t="s">
        <v>65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44616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66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67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68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70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71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72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27</v>
      </c>
      <c r="C48" s="11">
        <v>4250000</v>
      </c>
      <c r="D48" s="12">
        <v>1</v>
      </c>
      <c r="E48" s="12">
        <v>1.23</v>
      </c>
      <c r="F48" s="13">
        <v>44377</v>
      </c>
      <c r="G48" s="12">
        <v>0</v>
      </c>
      <c r="H48" s="13" t="s">
        <v>8</v>
      </c>
      <c r="I48" s="12">
        <v>4250000</v>
      </c>
      <c r="J48" s="14">
        <v>0</v>
      </c>
    </row>
    <row r="49" spans="2:10" x14ac:dyDescent="0.25">
      <c r="B49" s="20" t="s">
        <v>28</v>
      </c>
      <c r="C49" s="11">
        <v>3750000</v>
      </c>
      <c r="D49" s="12">
        <v>1</v>
      </c>
      <c r="E49" s="12">
        <v>1.41</v>
      </c>
      <c r="F49" s="13">
        <v>44377</v>
      </c>
      <c r="G49" s="12">
        <v>0</v>
      </c>
      <c r="H49" s="13" t="s">
        <v>8</v>
      </c>
      <c r="I49" s="12">
        <v>3750000</v>
      </c>
      <c r="J49" s="14">
        <v>0</v>
      </c>
    </row>
    <row r="50" spans="2:10" x14ac:dyDescent="0.25">
      <c r="B50" s="20" t="s">
        <v>73</v>
      </c>
      <c r="C50" s="11">
        <v>18640000</v>
      </c>
      <c r="D50" s="12">
        <v>1</v>
      </c>
      <c r="E50" s="12">
        <v>3.98</v>
      </c>
      <c r="F50" s="13">
        <v>44377</v>
      </c>
      <c r="G50" s="12">
        <v>30</v>
      </c>
      <c r="H50" s="13">
        <v>38754</v>
      </c>
      <c r="I50" s="12">
        <v>18640000</v>
      </c>
      <c r="J50" s="14">
        <v>559200000</v>
      </c>
    </row>
    <row r="51" spans="2:10" x14ac:dyDescent="0.25">
      <c r="B51" s="20" t="s">
        <v>74</v>
      </c>
      <c r="C51" s="11">
        <v>35811</v>
      </c>
      <c r="D51" s="12">
        <v>100</v>
      </c>
      <c r="E51" s="12">
        <v>135.09</v>
      </c>
      <c r="F51" s="13">
        <v>44377</v>
      </c>
      <c r="G51" s="12">
        <v>0</v>
      </c>
      <c r="H51" s="13" t="s">
        <v>8</v>
      </c>
      <c r="I51" s="12">
        <v>3581100</v>
      </c>
      <c r="J51" s="14">
        <v>0</v>
      </c>
    </row>
    <row r="52" spans="2:10" x14ac:dyDescent="0.25">
      <c r="B52" s="20" t="s">
        <v>29</v>
      </c>
      <c r="C52" s="11">
        <v>625000</v>
      </c>
      <c r="D52" s="12">
        <v>8</v>
      </c>
      <c r="E52" s="12">
        <v>58.55</v>
      </c>
      <c r="F52" s="13">
        <v>44377</v>
      </c>
      <c r="G52" s="12">
        <v>0</v>
      </c>
      <c r="H52" s="13" t="s">
        <v>8</v>
      </c>
      <c r="I52" s="12">
        <v>5000000</v>
      </c>
      <c r="J52" s="14">
        <v>0</v>
      </c>
    </row>
    <row r="53" spans="2:10" x14ac:dyDescent="0.25">
      <c r="B53" s="20" t="s">
        <v>30</v>
      </c>
      <c r="C53" s="11">
        <v>68445</v>
      </c>
      <c r="D53" s="12">
        <v>100</v>
      </c>
      <c r="E53" s="12">
        <v>114.62</v>
      </c>
      <c r="F53" s="13">
        <v>44377</v>
      </c>
      <c r="G53" s="12">
        <v>0</v>
      </c>
      <c r="H53" s="13" t="s">
        <v>8</v>
      </c>
      <c r="I53" s="12">
        <v>6844500</v>
      </c>
      <c r="J53" s="14">
        <v>0</v>
      </c>
    </row>
    <row r="54" spans="2:10" x14ac:dyDescent="0.25">
      <c r="B54" s="20" t="s">
        <v>31</v>
      </c>
      <c r="C54" s="11">
        <v>14600000</v>
      </c>
      <c r="D54" s="12">
        <v>1</v>
      </c>
      <c r="E54" s="12">
        <v>1.39</v>
      </c>
      <c r="F54" s="13">
        <v>44377</v>
      </c>
      <c r="G54" s="12">
        <v>0</v>
      </c>
      <c r="H54" s="13" t="s">
        <v>8</v>
      </c>
      <c r="I54" s="12">
        <v>14600000</v>
      </c>
      <c r="J54" s="14">
        <v>0</v>
      </c>
    </row>
    <row r="55" spans="2:10" x14ac:dyDescent="0.25">
      <c r="B55" s="20" t="s">
        <v>32</v>
      </c>
      <c r="C55" s="11">
        <v>83904</v>
      </c>
      <c r="D55" s="12">
        <v>100</v>
      </c>
      <c r="E55" s="12">
        <v>129.63</v>
      </c>
      <c r="F55" s="13">
        <v>44377</v>
      </c>
      <c r="G55" s="12">
        <v>0</v>
      </c>
      <c r="H55" s="13" t="s">
        <v>8</v>
      </c>
      <c r="I55" s="12">
        <v>8390400</v>
      </c>
      <c r="J55" s="14">
        <v>0</v>
      </c>
    </row>
    <row r="56" spans="2:10" x14ac:dyDescent="0.25">
      <c r="B56" s="15" t="s">
        <v>9</v>
      </c>
      <c r="C56" s="16">
        <f>+SUM(C9:C55)</f>
        <v>1219586379</v>
      </c>
      <c r="D56" s="23">
        <f>SUM(J9:J55)</f>
        <v>4590271984.0346699</v>
      </c>
      <c r="E56" s="23"/>
      <c r="F56" s="23"/>
      <c r="G56" s="23"/>
      <c r="H56" s="23"/>
      <c r="I56" s="23"/>
      <c r="J56" s="24"/>
    </row>
  </sheetData>
  <mergeCells count="10">
    <mergeCell ref="D56:J56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J56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4" spans="2:10" x14ac:dyDescent="0.25">
      <c r="B4" s="21"/>
    </row>
    <row r="7" spans="2:10" x14ac:dyDescent="0.25">
      <c r="B7" s="25" t="s">
        <v>0</v>
      </c>
      <c r="C7" s="27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4</v>
      </c>
      <c r="I7" s="22" t="s">
        <v>6</v>
      </c>
      <c r="J7" s="22" t="s">
        <v>7</v>
      </c>
    </row>
    <row r="8" spans="2:10" x14ac:dyDescent="0.25">
      <c r="B8" s="26" t="s">
        <v>0</v>
      </c>
      <c r="C8" s="27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4</v>
      </c>
      <c r="I8" s="22" t="s">
        <v>6</v>
      </c>
      <c r="J8" s="22" t="s">
        <v>7</v>
      </c>
    </row>
    <row r="9" spans="2:10" x14ac:dyDescent="0.25">
      <c r="B9" s="17" t="s">
        <v>39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40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91</v>
      </c>
      <c r="H12" s="9">
        <v>44636</v>
      </c>
      <c r="I12" s="7">
        <v>10500000</v>
      </c>
      <c r="J12" s="10">
        <v>79625000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41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42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43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44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55</v>
      </c>
      <c r="C32" s="6">
        <v>29165000</v>
      </c>
      <c r="D32" s="7">
        <v>1</v>
      </c>
      <c r="E32" s="7">
        <v>3.39</v>
      </c>
      <c r="F32" s="8">
        <v>44286</v>
      </c>
      <c r="G32" s="7">
        <v>2.1</v>
      </c>
      <c r="H32" s="9">
        <v>44643</v>
      </c>
      <c r="I32" s="7">
        <v>29165000</v>
      </c>
      <c r="J32" s="10">
        <v>61246500</v>
      </c>
    </row>
    <row r="33" spans="2:10" x14ac:dyDescent="0.25">
      <c r="B33" s="17" t="s">
        <v>45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44680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46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47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48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49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50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51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52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27</v>
      </c>
      <c r="C48" s="11">
        <v>4250000</v>
      </c>
      <c r="D48" s="12">
        <v>1</v>
      </c>
      <c r="E48" s="12">
        <v>1.23</v>
      </c>
      <c r="F48" s="13">
        <v>44377</v>
      </c>
      <c r="G48" s="12">
        <v>0</v>
      </c>
      <c r="H48" s="13" t="s">
        <v>8</v>
      </c>
      <c r="I48" s="12">
        <v>4250000</v>
      </c>
      <c r="J48" s="14">
        <v>0</v>
      </c>
    </row>
    <row r="49" spans="2:10" x14ac:dyDescent="0.25">
      <c r="B49" s="20" t="s">
        <v>28</v>
      </c>
      <c r="C49" s="11">
        <v>3750000</v>
      </c>
      <c r="D49" s="12">
        <v>1</v>
      </c>
      <c r="E49" s="12">
        <v>1.41</v>
      </c>
      <c r="F49" s="13">
        <v>44377</v>
      </c>
      <c r="G49" s="12">
        <v>0</v>
      </c>
      <c r="H49" s="13" t="s">
        <v>8</v>
      </c>
      <c r="I49" s="12">
        <v>3750000</v>
      </c>
      <c r="J49" s="14">
        <v>0</v>
      </c>
    </row>
    <row r="50" spans="2:10" x14ac:dyDescent="0.25">
      <c r="B50" s="20" t="s">
        <v>53</v>
      </c>
      <c r="C50" s="11">
        <v>18640000</v>
      </c>
      <c r="D50" s="12">
        <v>1</v>
      </c>
      <c r="E50" s="12">
        <v>3.98</v>
      </c>
      <c r="F50" s="13">
        <v>44377</v>
      </c>
      <c r="G50" s="12">
        <v>30</v>
      </c>
      <c r="H50" s="13">
        <v>38754</v>
      </c>
      <c r="I50" s="12">
        <v>18640000</v>
      </c>
      <c r="J50" s="14">
        <v>559200000</v>
      </c>
    </row>
    <row r="51" spans="2:10" x14ac:dyDescent="0.25">
      <c r="B51" s="20" t="s">
        <v>54</v>
      </c>
      <c r="C51" s="11">
        <v>35811</v>
      </c>
      <c r="D51" s="12">
        <v>100</v>
      </c>
      <c r="E51" s="12">
        <v>135.09</v>
      </c>
      <c r="F51" s="13">
        <v>44377</v>
      </c>
      <c r="G51" s="12">
        <v>0</v>
      </c>
      <c r="H51" s="13" t="s">
        <v>8</v>
      </c>
      <c r="I51" s="12">
        <v>3581100</v>
      </c>
      <c r="J51" s="14">
        <v>0</v>
      </c>
    </row>
    <row r="52" spans="2:10" x14ac:dyDescent="0.25">
      <c r="B52" s="20" t="s">
        <v>29</v>
      </c>
      <c r="C52" s="11">
        <v>625000</v>
      </c>
      <c r="D52" s="12">
        <v>8</v>
      </c>
      <c r="E52" s="12">
        <v>58.55</v>
      </c>
      <c r="F52" s="13">
        <v>44377</v>
      </c>
      <c r="G52" s="12">
        <v>0</v>
      </c>
      <c r="H52" s="13" t="s">
        <v>8</v>
      </c>
      <c r="I52" s="12">
        <v>5000000</v>
      </c>
      <c r="J52" s="14">
        <v>0</v>
      </c>
    </row>
    <row r="53" spans="2:10" x14ac:dyDescent="0.25">
      <c r="B53" s="20" t="s">
        <v>30</v>
      </c>
      <c r="C53" s="11">
        <v>68445</v>
      </c>
      <c r="D53" s="12">
        <v>100</v>
      </c>
      <c r="E53" s="12">
        <v>114.62</v>
      </c>
      <c r="F53" s="13">
        <v>44377</v>
      </c>
      <c r="G53" s="12">
        <v>0</v>
      </c>
      <c r="H53" s="13" t="s">
        <v>8</v>
      </c>
      <c r="I53" s="12">
        <v>6844500</v>
      </c>
      <c r="J53" s="14">
        <v>0</v>
      </c>
    </row>
    <row r="54" spans="2:10" x14ac:dyDescent="0.25">
      <c r="B54" s="20" t="s">
        <v>31</v>
      </c>
      <c r="C54" s="11">
        <v>14600000</v>
      </c>
      <c r="D54" s="12">
        <v>1</v>
      </c>
      <c r="E54" s="12">
        <v>1.39</v>
      </c>
      <c r="F54" s="13">
        <v>44377</v>
      </c>
      <c r="G54" s="12">
        <v>0</v>
      </c>
      <c r="H54" s="13" t="s">
        <v>8</v>
      </c>
      <c r="I54" s="12">
        <v>14600000</v>
      </c>
      <c r="J54" s="14">
        <v>0</v>
      </c>
    </row>
    <row r="55" spans="2:10" x14ac:dyDescent="0.25">
      <c r="B55" s="20" t="s">
        <v>32</v>
      </c>
      <c r="C55" s="11">
        <v>83904</v>
      </c>
      <c r="D55" s="12">
        <v>100</v>
      </c>
      <c r="E55" s="12">
        <v>129.63</v>
      </c>
      <c r="F55" s="13">
        <v>44377</v>
      </c>
      <c r="G55" s="12">
        <v>0</v>
      </c>
      <c r="H55" s="13" t="s">
        <v>8</v>
      </c>
      <c r="I55" s="12">
        <v>8390400</v>
      </c>
      <c r="J55" s="14">
        <v>0</v>
      </c>
    </row>
    <row r="56" spans="2:10" x14ac:dyDescent="0.25">
      <c r="B56" s="15" t="s">
        <v>9</v>
      </c>
      <c r="C56" s="16">
        <f>+SUM(C9:C55)</f>
        <v>1219586379</v>
      </c>
      <c r="D56" s="23">
        <f>SUM(J9:J55)</f>
        <v>4590271984.0346699</v>
      </c>
      <c r="E56" s="23"/>
      <c r="F56" s="23"/>
      <c r="G56" s="23"/>
      <c r="H56" s="23"/>
      <c r="I56" s="23"/>
      <c r="J56" s="24"/>
    </row>
  </sheetData>
  <mergeCells count="10">
    <mergeCell ref="D56:J56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J56"/>
  <sheetViews>
    <sheetView tabSelected="1" workbookViewId="0">
      <selection activeCell="B42" sqref="B42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4" spans="2:10" x14ac:dyDescent="0.25">
      <c r="B4" s="21"/>
    </row>
    <row r="7" spans="2:10" x14ac:dyDescent="0.25">
      <c r="B7" s="25" t="s">
        <v>0</v>
      </c>
      <c r="C7" s="27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4</v>
      </c>
      <c r="I7" s="22" t="s">
        <v>6</v>
      </c>
      <c r="J7" s="22" t="s">
        <v>7</v>
      </c>
    </row>
    <row r="8" spans="2:10" x14ac:dyDescent="0.25">
      <c r="B8" s="26" t="s">
        <v>0</v>
      </c>
      <c r="C8" s="27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4</v>
      </c>
      <c r="I8" s="22" t="s">
        <v>6</v>
      </c>
      <c r="J8" s="22" t="s">
        <v>7</v>
      </c>
    </row>
    <row r="9" spans="2:10" x14ac:dyDescent="0.25">
      <c r="B9" s="17" t="s">
        <v>39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40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91</v>
      </c>
      <c r="H12" s="9">
        <v>44636</v>
      </c>
      <c r="I12" s="7">
        <v>10500000</v>
      </c>
      <c r="J12" s="10">
        <v>79625000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41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42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1.5</v>
      </c>
      <c r="H24" s="9">
        <v>44693</v>
      </c>
      <c r="I24" s="7">
        <v>150000000</v>
      </c>
      <c r="J24" s="10">
        <v>225000000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43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44686</v>
      </c>
      <c r="I30" s="7">
        <v>3200000</v>
      </c>
      <c r="J30" s="10">
        <v>5625000</v>
      </c>
    </row>
    <row r="31" spans="2:10" x14ac:dyDescent="0.25">
      <c r="B31" s="17" t="s">
        <v>44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55</v>
      </c>
      <c r="C32" s="6">
        <v>29165000</v>
      </c>
      <c r="D32" s="7">
        <v>1</v>
      </c>
      <c r="E32" s="7">
        <v>3.39</v>
      </c>
      <c r="F32" s="8">
        <v>44286</v>
      </c>
      <c r="G32" s="7">
        <v>2.1</v>
      </c>
      <c r="H32" s="9">
        <v>44643</v>
      </c>
      <c r="I32" s="7">
        <v>29165000</v>
      </c>
      <c r="J32" s="10">
        <v>61246500</v>
      </c>
    </row>
    <row r="33" spans="2:10" x14ac:dyDescent="0.25">
      <c r="B33" s="17" t="s">
        <v>45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44680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46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47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48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49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50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51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52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27</v>
      </c>
      <c r="C48" s="11">
        <v>4250000</v>
      </c>
      <c r="D48" s="12">
        <v>1</v>
      </c>
      <c r="E48" s="12">
        <v>1.23</v>
      </c>
      <c r="F48" s="13">
        <v>44377</v>
      </c>
      <c r="G48" s="12">
        <v>0</v>
      </c>
      <c r="H48" s="13" t="s">
        <v>8</v>
      </c>
      <c r="I48" s="12">
        <v>4250000</v>
      </c>
      <c r="J48" s="14">
        <v>0</v>
      </c>
    </row>
    <row r="49" spans="2:10" x14ac:dyDescent="0.25">
      <c r="B49" s="20" t="s">
        <v>28</v>
      </c>
      <c r="C49" s="11">
        <v>3750000</v>
      </c>
      <c r="D49" s="12">
        <v>1</v>
      </c>
      <c r="E49" s="12">
        <v>1.41</v>
      </c>
      <c r="F49" s="13">
        <v>44377</v>
      </c>
      <c r="G49" s="12">
        <v>0</v>
      </c>
      <c r="H49" s="13" t="s">
        <v>8</v>
      </c>
      <c r="I49" s="12">
        <v>3750000</v>
      </c>
      <c r="J49" s="14">
        <v>0</v>
      </c>
    </row>
    <row r="50" spans="2:10" x14ac:dyDescent="0.25">
      <c r="B50" s="20" t="s">
        <v>53</v>
      </c>
      <c r="C50" s="11">
        <v>18640000</v>
      </c>
      <c r="D50" s="12">
        <v>1</v>
      </c>
      <c r="E50" s="12">
        <v>3.98</v>
      </c>
      <c r="F50" s="13">
        <v>44377</v>
      </c>
      <c r="G50" s="12">
        <v>30</v>
      </c>
      <c r="H50" s="13">
        <v>38754</v>
      </c>
      <c r="I50" s="12">
        <v>18640000</v>
      </c>
      <c r="J50" s="14">
        <v>559200000</v>
      </c>
    </row>
    <row r="51" spans="2:10" x14ac:dyDescent="0.25">
      <c r="B51" s="20" t="s">
        <v>54</v>
      </c>
      <c r="C51" s="11">
        <v>35811</v>
      </c>
      <c r="D51" s="12">
        <v>100</v>
      </c>
      <c r="E51" s="12">
        <v>135.09</v>
      </c>
      <c r="F51" s="13">
        <v>44377</v>
      </c>
      <c r="G51" s="12">
        <v>0</v>
      </c>
      <c r="H51" s="13" t="s">
        <v>8</v>
      </c>
      <c r="I51" s="12">
        <v>3581100</v>
      </c>
      <c r="J51" s="14">
        <v>0</v>
      </c>
    </row>
    <row r="52" spans="2:10" x14ac:dyDescent="0.25">
      <c r="B52" s="20" t="s">
        <v>29</v>
      </c>
      <c r="C52" s="11">
        <v>625000</v>
      </c>
      <c r="D52" s="12">
        <v>8</v>
      </c>
      <c r="E52" s="12">
        <v>58.55</v>
      </c>
      <c r="F52" s="13">
        <v>44377</v>
      </c>
      <c r="G52" s="12">
        <v>0</v>
      </c>
      <c r="H52" s="13" t="s">
        <v>8</v>
      </c>
      <c r="I52" s="12">
        <v>5000000</v>
      </c>
      <c r="J52" s="14">
        <v>0</v>
      </c>
    </row>
    <row r="53" spans="2:10" x14ac:dyDescent="0.25">
      <c r="B53" s="20" t="s">
        <v>30</v>
      </c>
      <c r="C53" s="11">
        <v>68445</v>
      </c>
      <c r="D53" s="12">
        <v>100</v>
      </c>
      <c r="E53" s="12">
        <v>114.62</v>
      </c>
      <c r="F53" s="13">
        <v>44377</v>
      </c>
      <c r="G53" s="12">
        <v>0</v>
      </c>
      <c r="H53" s="13" t="s">
        <v>8</v>
      </c>
      <c r="I53" s="12">
        <v>6844500</v>
      </c>
      <c r="J53" s="14">
        <v>0</v>
      </c>
    </row>
    <row r="54" spans="2:10" x14ac:dyDescent="0.25">
      <c r="B54" s="20" t="s">
        <v>31</v>
      </c>
      <c r="C54" s="11">
        <v>14600000</v>
      </c>
      <c r="D54" s="12">
        <v>1</v>
      </c>
      <c r="E54" s="12">
        <v>1.39</v>
      </c>
      <c r="F54" s="13">
        <v>44377</v>
      </c>
      <c r="G54" s="12">
        <v>0</v>
      </c>
      <c r="H54" s="13" t="s">
        <v>8</v>
      </c>
      <c r="I54" s="12">
        <v>14600000</v>
      </c>
      <c r="J54" s="14">
        <v>0</v>
      </c>
    </row>
    <row r="55" spans="2:10" x14ac:dyDescent="0.25">
      <c r="B55" s="20" t="s">
        <v>32</v>
      </c>
      <c r="C55" s="11">
        <v>83904</v>
      </c>
      <c r="D55" s="12">
        <v>100</v>
      </c>
      <c r="E55" s="12">
        <v>129.63</v>
      </c>
      <c r="F55" s="13">
        <v>44377</v>
      </c>
      <c r="G55" s="12">
        <v>0</v>
      </c>
      <c r="H55" s="13" t="s">
        <v>8</v>
      </c>
      <c r="I55" s="12">
        <v>8390400</v>
      </c>
      <c r="J55" s="14">
        <v>0</v>
      </c>
    </row>
    <row r="56" spans="2:10" x14ac:dyDescent="0.25">
      <c r="B56" s="15" t="s">
        <v>9</v>
      </c>
      <c r="C56" s="16">
        <f>+SUM(C9:C55)</f>
        <v>1219586379</v>
      </c>
      <c r="D56" s="23">
        <f>SUM(J9:J55)</f>
        <v>4623271984.0346699</v>
      </c>
      <c r="E56" s="23"/>
      <c r="F56" s="23"/>
      <c r="G56" s="23"/>
      <c r="H56" s="23"/>
      <c r="I56" s="23"/>
      <c r="J56" s="24"/>
    </row>
  </sheetData>
  <mergeCells count="10">
    <mergeCell ref="D56:J56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J59"/>
  <sheetViews>
    <sheetView topLeftCell="C52" workbookViewId="0">
      <selection activeCell="C52"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3"/>
      <c r="E59" s="23"/>
      <c r="F59" s="23"/>
      <c r="G59" s="23"/>
      <c r="H59" s="23"/>
      <c r="I59" s="23"/>
      <c r="J59" s="24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3"/>
      <c r="E59" s="23"/>
      <c r="F59" s="23"/>
      <c r="G59" s="23"/>
      <c r="H59" s="23"/>
      <c r="I59" s="23"/>
      <c r="J59" s="24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J59"/>
  <sheetViews>
    <sheetView topLeftCell="C37" workbookViewId="0">
      <selection activeCell="C37"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3"/>
      <c r="E59" s="23"/>
      <c r="F59" s="23"/>
      <c r="G59" s="23"/>
      <c r="H59" s="23"/>
      <c r="I59" s="23"/>
      <c r="J59" s="24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3"/>
      <c r="E59" s="23"/>
      <c r="F59" s="23"/>
      <c r="G59" s="23"/>
      <c r="H59" s="23"/>
      <c r="I59" s="23"/>
      <c r="J59" s="24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Ene!Área_de_impresión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2015-02-03T22:16:20Z</cp:lastPrinted>
  <dcterms:created xsi:type="dcterms:W3CDTF">2012-12-03T20:06:03Z</dcterms:created>
  <dcterms:modified xsi:type="dcterms:W3CDTF">2022-06-07T15:00:48Z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6e69e776-1c3f-4f55-a49d-9d28c3119f48</vt:lpwstr>
  </property>
</Properties>
</file>