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096-2022\Estadísticas\Mercado_Consolidado\"/>
    </mc:Choice>
  </mc:AlternateContent>
  <bookViews>
    <workbookView xWindow="0" yWindow="0" windowWidth="20490" windowHeight="7020" activeTab="11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'2011'!$A$1:$O$22</definedName>
    <definedName name="_xlnm.Print_Area" localSheetId="1">'2012'!$A$1:$O$22</definedName>
    <definedName name="_xlnm.Print_Area" localSheetId="2">'2013'!$A$1:$O$22</definedName>
    <definedName name="_xlnm.Print_Area" localSheetId="3">'2014'!$A$1:$O$22</definedName>
    <definedName name="_xlnm.Print_Area" localSheetId="4">'2015'!$A$1:$O$22</definedName>
    <definedName name="_xlnm.Print_Area" localSheetId="5">'2016'!$A$1:$O$24</definedName>
    <definedName name="_xlnm.Print_Area" localSheetId="6">'2017'!$A$1:$O$25</definedName>
    <definedName name="_xlnm.Print_Area" localSheetId="7">'2018'!$A$1:$O$25</definedName>
  </definedNames>
  <calcPr calcId="162913"/>
</workbook>
</file>

<file path=xl/calcChain.xml><?xml version="1.0" encoding="utf-8"?>
<calcChain xmlns="http://schemas.openxmlformats.org/spreadsheetml/2006/main">
  <c r="D26" i="14" l="1"/>
  <c r="N26" i="14" l="1"/>
  <c r="M26" i="14"/>
  <c r="L26" i="14"/>
  <c r="K26" i="14"/>
  <c r="J26" i="14"/>
  <c r="I26" i="14"/>
  <c r="H26" i="14"/>
  <c r="G26" i="14"/>
  <c r="F26" i="14"/>
  <c r="E26" i="14"/>
  <c r="C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26" i="14" l="1"/>
  <c r="O26" i="13"/>
  <c r="K26" i="13"/>
  <c r="L26" i="13"/>
  <c r="M26" i="13"/>
  <c r="N26" i="13"/>
  <c r="J26" i="13" l="1"/>
  <c r="I26" i="13" l="1"/>
  <c r="H26" i="13" l="1"/>
  <c r="G26" i="13" l="1"/>
  <c r="F26" i="13" l="1"/>
  <c r="E26" i="13" l="1"/>
  <c r="O11" i="13" l="1"/>
  <c r="O9" i="13"/>
  <c r="D26" i="13"/>
  <c r="C26" i="13" l="1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0" i="13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9" i="12"/>
  <c r="N26" i="12" l="1"/>
  <c r="M26" i="12"/>
  <c r="L26" i="12"/>
  <c r="K26" i="12"/>
  <c r="J26" i="12"/>
  <c r="I26" i="12"/>
  <c r="H26" i="12"/>
  <c r="G26" i="12"/>
  <c r="F26" i="12"/>
  <c r="E26" i="12"/>
  <c r="D26" i="12"/>
  <c r="C26" i="12"/>
  <c r="N25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9" i="11"/>
  <c r="M25" i="11"/>
  <c r="O26" i="12" l="1"/>
  <c r="F25" i="11"/>
  <c r="E25" i="11" l="1"/>
  <c r="D25" i="11"/>
  <c r="O25" i="11"/>
  <c r="L25" i="11"/>
  <c r="K25" i="11"/>
  <c r="J25" i="11"/>
  <c r="I25" i="11"/>
  <c r="H25" i="11"/>
  <c r="G25" i="11"/>
  <c r="N25" i="10"/>
  <c r="P25" i="11" l="1"/>
  <c r="L25" i="10"/>
  <c r="J25" i="10"/>
  <c r="H25" i="10"/>
  <c r="O11" i="10"/>
  <c r="M25" i="10"/>
  <c r="K25" i="10"/>
  <c r="I25" i="10"/>
  <c r="G25" i="10"/>
  <c r="F25" i="10"/>
  <c r="E25" i="10"/>
  <c r="D25" i="10"/>
  <c r="C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0" i="10"/>
  <c r="O9" i="10"/>
  <c r="N25" i="9"/>
  <c r="M25" i="9"/>
  <c r="L25" i="9"/>
  <c r="K25" i="9"/>
  <c r="J25" i="9"/>
  <c r="I25" i="9"/>
  <c r="H25" i="9"/>
  <c r="G25" i="9"/>
  <c r="F25" i="9"/>
  <c r="E25" i="9"/>
  <c r="D25" i="9"/>
  <c r="C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0" i="9"/>
  <c r="O9" i="9"/>
  <c r="O18" i="8"/>
  <c r="N24" i="8"/>
  <c r="M24" i="8"/>
  <c r="L24" i="8"/>
  <c r="K24" i="8"/>
  <c r="J24" i="8"/>
  <c r="I24" i="8"/>
  <c r="H24" i="8"/>
  <c r="G24" i="8"/>
  <c r="F24" i="8"/>
  <c r="E24" i="8"/>
  <c r="D24" i="8"/>
  <c r="C24" i="8"/>
  <c r="O16" i="8"/>
  <c r="O23" i="8"/>
  <c r="O22" i="8"/>
  <c r="O21" i="8"/>
  <c r="O20" i="8"/>
  <c r="O19" i="8"/>
  <c r="O17" i="8"/>
  <c r="O15" i="8"/>
  <c r="O14" i="8"/>
  <c r="O13" i="8"/>
  <c r="O12" i="8"/>
  <c r="O11" i="8"/>
  <c r="O10" i="8"/>
  <c r="O9" i="8"/>
  <c r="N22" i="7"/>
  <c r="M22" i="7"/>
  <c r="L22" i="7"/>
  <c r="K22" i="7"/>
  <c r="J22" i="7"/>
  <c r="I22" i="7"/>
  <c r="H22" i="7"/>
  <c r="G22" i="7"/>
  <c r="F22" i="7"/>
  <c r="E22" i="7"/>
  <c r="D22" i="7"/>
  <c r="C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C22" i="6"/>
  <c r="D22" i="6"/>
  <c r="E22" i="6"/>
  <c r="F22" i="6"/>
  <c r="G22" i="6"/>
  <c r="H22" i="6"/>
  <c r="I22" i="6"/>
  <c r="J22" i="6"/>
  <c r="K22" i="6"/>
  <c r="L22" i="6"/>
  <c r="M22" i="6"/>
  <c r="N22" i="6"/>
  <c r="N22" i="5"/>
  <c r="M22" i="5"/>
  <c r="O13" i="5"/>
  <c r="L22" i="5"/>
  <c r="K22" i="5"/>
  <c r="J22" i="5"/>
  <c r="O14" i="5"/>
  <c r="D22" i="5"/>
  <c r="E22" i="5"/>
  <c r="F22" i="5"/>
  <c r="G22" i="5"/>
  <c r="H22" i="5"/>
  <c r="I22" i="5"/>
  <c r="C22" i="5"/>
  <c r="O10" i="5"/>
  <c r="O11" i="5"/>
  <c r="O12" i="5"/>
  <c r="O15" i="5"/>
  <c r="O16" i="5"/>
  <c r="O17" i="5"/>
  <c r="O18" i="5"/>
  <c r="O19" i="5"/>
  <c r="O20" i="5"/>
  <c r="O21" i="5"/>
  <c r="O9" i="5"/>
  <c r="O25" i="10" l="1"/>
  <c r="O25" i="9"/>
  <c r="O24" i="8"/>
  <c r="O22" i="7"/>
  <c r="O22" i="6"/>
  <c r="O22" i="5"/>
</calcChain>
</file>

<file path=xl/sharedStrings.xml><?xml version="1.0" encoding="utf-8"?>
<sst xmlns="http://schemas.openxmlformats.org/spreadsheetml/2006/main" count="236" uniqueCount="32">
  <si>
    <t>Casas de corredores de bolsa</t>
  </si>
  <si>
    <t>Personas naturales</t>
  </si>
  <si>
    <t>Servicios</t>
  </si>
  <si>
    <t>Total general</t>
  </si>
  <si>
    <t>Extranjero</t>
  </si>
  <si>
    <t>Seguros</t>
  </si>
  <si>
    <t>Fuente: Bolsa de Valores de El Salvador</t>
  </si>
  <si>
    <t>Sector</t>
  </si>
  <si>
    <t>Bancos</t>
  </si>
  <si>
    <t>Comercio</t>
  </si>
  <si>
    <t>Sector público</t>
  </si>
  <si>
    <t>Mercado de valores
Compras de valores por sector económico. Año 2012
En (US$)</t>
  </si>
  <si>
    <t>Fondos de pensiones</t>
  </si>
  <si>
    <t>Industria</t>
  </si>
  <si>
    <t>Mercado de valores
Compras de valores por sector económico. Año 2013
En (US$)</t>
  </si>
  <si>
    <t>Mercado de valores
Compras de valores por sector económico. Año 2011
En (US$)</t>
  </si>
  <si>
    <t>Administración cartera</t>
  </si>
  <si>
    <t>Administración fondos de pensiones</t>
  </si>
  <si>
    <t>Construcción</t>
  </si>
  <si>
    <t>Mercado de valores
Compras de valores por sector económico. Año 2014
En (US$)</t>
  </si>
  <si>
    <t>Mercado de valores
Compras de valores por sector económico. Año 2015
En (US$)</t>
  </si>
  <si>
    <t>Mercado de valores
Compras de valores por sector económico. Año 2016
En (US$)</t>
  </si>
  <si>
    <t>Fondos de inversión abiertos</t>
  </si>
  <si>
    <t>Gestora de fondos de inversión</t>
  </si>
  <si>
    <t>Mercado de valores
Compras de valores por sector económico. Año 2017
En (US$)</t>
  </si>
  <si>
    <t>Agropecuario</t>
  </si>
  <si>
    <t>Mercado de valores
Compras de valores por sector económico. Año 2018
En (US$)</t>
  </si>
  <si>
    <t>Mercado de valores
Compras de valores por sector económico. Año 2019
En (US$)</t>
  </si>
  <si>
    <t>Mercado de valores
Compras de valores por sector económico. Año 2020
En (US$)</t>
  </si>
  <si>
    <t>Fondos de ahorro previsional voluntario</t>
  </si>
  <si>
    <t>Mercado de valores
Compras de valores por sector económico. Año 2021
En (US$)</t>
  </si>
  <si>
    <t>Mercado de valores
Compras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</si>
</sst>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Bembo Std"/>
      <family val="1"/>
    </font>
    <font>
      <sz val="10"/>
      <color theme="1"/>
      <name val="Museo Sans 300"/>
      <family val="3"/>
    </font>
    <font>
      <sz val="10"/>
      <name val="Museo Sans 300"/>
      <family val="3"/>
    </font>
    <font>
      <b/>
      <sz val="10"/>
      <color theme="0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6" fontId="1" fillId="4" borderId="1" applyNumberFormat="0" applyProtection="0">
      <alignment horizontal="center" vertical="top" wrapText="1"/>
    </xf>
    <xf numFmtId="165" fontId="5" fillId="0" borderId="0" applyFont="0" applyFill="0" applyBorder="0" applyAlignment="0" applyProtection="0"/>
  </cellStyleXfs>
  <cellXfs count="51">
    <xf numFmtId="0" fontId="0" fillId="0" borderId="0" xfId="0"/>
    <xf numFmtId="0" fontId="0" fillId="3" borderId="0" xfId="0" applyFill="1"/>
    <xf numFmtId="0" fontId="0" fillId="3" borderId="0" xfId="0" applyFill="1" applyBorder="1"/>
    <xf numFmtId="0" fontId="3" fillId="2" borderId="0" xfId="2" applyFont="1" applyFill="1" applyBorder="1"/>
    <xf numFmtId="14" fontId="3" fillId="2" borderId="0" xfId="2" applyNumberFormat="1" applyFont="1" applyFill="1" applyBorder="1" applyAlignment="1">
      <alignment horizontal="left"/>
    </xf>
    <xf numFmtId="164" fontId="3" fillId="2" borderId="0" xfId="1" applyFont="1" applyFill="1" applyBorder="1"/>
    <xf numFmtId="0" fontId="3" fillId="2" borderId="0" xfId="2" applyFont="1" applyFill="1" applyBorder="1" applyAlignment="1">
      <alignment horizontal="left"/>
    </xf>
    <xf numFmtId="14" fontId="3" fillId="2" borderId="0" xfId="2" applyNumberFormat="1" applyFont="1" applyFill="1" applyBorder="1"/>
    <xf numFmtId="164" fontId="4" fillId="4" borderId="2" xfId="3" applyNumberFormat="1" applyFont="1" applyBorder="1" applyAlignment="1">
      <alignment horizontal="left" vertical="center" wrapText="1"/>
    </xf>
    <xf numFmtId="167" fontId="4" fillId="4" borderId="2" xfId="3" applyNumberFormat="1" applyFont="1" applyBorder="1" applyAlignment="1">
      <alignment horizontal="center" vertical="center" wrapText="1"/>
    </xf>
    <xf numFmtId="0" fontId="3" fillId="3" borderId="0" xfId="2" applyFont="1" applyFill="1" applyBorder="1"/>
    <xf numFmtId="166" fontId="6" fillId="5" borderId="0" xfId="0" applyNumberFormat="1" applyFont="1" applyFill="1" applyBorder="1"/>
    <xf numFmtId="39" fontId="6" fillId="5" borderId="0" xfId="0" applyNumberFormat="1" applyFont="1" applyFill="1" applyBorder="1"/>
    <xf numFmtId="166" fontId="0" fillId="3" borderId="0" xfId="0" applyNumberFormat="1" applyFill="1" applyBorder="1" applyAlignment="1">
      <alignment horizontal="left"/>
    </xf>
    <xf numFmtId="166" fontId="0" fillId="3" borderId="0" xfId="0" applyNumberFormat="1" applyFill="1" applyBorder="1"/>
    <xf numFmtId="166" fontId="6" fillId="5" borderId="0" xfId="0" applyNumberFormat="1" applyFont="1" applyFill="1" applyBorder="1" applyAlignment="1">
      <alignment horizontal="left"/>
    </xf>
    <xf numFmtId="164" fontId="4" fillId="4" borderId="3" xfId="3" applyNumberFormat="1" applyFont="1" applyBorder="1" applyAlignment="1">
      <alignment horizontal="center" vertical="center" wrapText="1"/>
    </xf>
    <xf numFmtId="167" fontId="4" fillId="4" borderId="3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5" fontId="4" fillId="4" borderId="2" xfId="4" applyNumberFormat="1" applyFont="1" applyFill="1" applyBorder="1" applyAlignment="1">
      <alignment horizontal="left" vertical="center" wrapText="1"/>
    </xf>
    <xf numFmtId="165" fontId="4" fillId="4" borderId="2" xfId="4" applyFont="1" applyFill="1" applyBorder="1" applyAlignment="1">
      <alignment vertical="center" wrapText="1"/>
    </xf>
    <xf numFmtId="166" fontId="7" fillId="0" borderId="2" xfId="0" applyNumberFormat="1" applyFont="1" applyBorder="1" applyAlignment="1">
      <alignment horizontal="left"/>
    </xf>
    <xf numFmtId="165" fontId="7" fillId="0" borderId="2" xfId="4" applyFont="1" applyBorder="1"/>
    <xf numFmtId="0" fontId="8" fillId="2" borderId="4" xfId="2" applyFont="1" applyFill="1" applyBorder="1" applyAlignment="1">
      <alignment horizontal="left"/>
    </xf>
    <xf numFmtId="0" fontId="0" fillId="3" borderId="2" xfId="0" applyFill="1" applyBorder="1"/>
    <xf numFmtId="165" fontId="9" fillId="0" borderId="2" xfId="4" applyFont="1" applyBorder="1"/>
    <xf numFmtId="0" fontId="0" fillId="3" borderId="5" xfId="0" applyFill="1" applyBorder="1"/>
    <xf numFmtId="165" fontId="0" fillId="3" borderId="0" xfId="4" applyFont="1" applyFill="1"/>
    <xf numFmtId="165" fontId="8" fillId="2" borderId="4" xfId="4" applyFont="1" applyFill="1" applyBorder="1" applyAlignment="1">
      <alignment horizontal="left"/>
    </xf>
    <xf numFmtId="0" fontId="0" fillId="0" borderId="0" xfId="0" applyAlignment="1">
      <alignment horizontal="left"/>
    </xf>
    <xf numFmtId="166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164" fontId="10" fillId="4" borderId="3" xfId="3" applyNumberFormat="1" applyFont="1" applyBorder="1" applyAlignment="1">
      <alignment horizontal="center" vertical="center" wrapText="1"/>
    </xf>
    <xf numFmtId="167" fontId="10" fillId="4" borderId="3" xfId="3" applyNumberFormat="1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left"/>
    </xf>
    <xf numFmtId="165" fontId="12" fillId="0" borderId="6" xfId="4" applyFont="1" applyBorder="1"/>
    <xf numFmtId="165" fontId="12" fillId="0" borderId="2" xfId="4" applyFont="1" applyBorder="1"/>
    <xf numFmtId="165" fontId="11" fillId="0" borderId="7" xfId="4" applyFont="1" applyBorder="1"/>
    <xf numFmtId="165" fontId="11" fillId="0" borderId="2" xfId="4" applyFont="1" applyBorder="1"/>
    <xf numFmtId="165" fontId="11" fillId="0" borderId="6" xfId="4" applyFont="1" applyBorder="1"/>
    <xf numFmtId="164" fontId="13" fillId="4" borderId="2" xfId="3" applyNumberFormat="1" applyFont="1" applyBorder="1" applyAlignment="1">
      <alignment horizontal="left" vertical="center" wrapText="1"/>
    </xf>
    <xf numFmtId="165" fontId="13" fillId="4" borderId="2" xfId="4" applyNumberFormat="1" applyFont="1" applyFill="1" applyBorder="1" applyAlignment="1">
      <alignment horizontal="left" vertical="center" wrapText="1"/>
    </xf>
    <xf numFmtId="165" fontId="11" fillId="0" borderId="8" xfId="4" applyFont="1" applyBorder="1"/>
    <xf numFmtId="165" fontId="12" fillId="0" borderId="7" xfId="4" applyFont="1" applyBorder="1"/>
    <xf numFmtId="166" fontId="0" fillId="0" borderId="0" xfId="0" applyNumberFormat="1" applyAlignment="1">
      <alignment horizontal="left"/>
    </xf>
    <xf numFmtId="167" fontId="10" fillId="4" borderId="9" xfId="3" applyNumberFormat="1" applyFont="1" applyBorder="1" applyAlignment="1">
      <alignment horizontal="center" vertical="center" wrapText="1"/>
    </xf>
    <xf numFmtId="167" fontId="10" fillId="4" borderId="2" xfId="3" applyNumberFormat="1" applyFont="1" applyBorder="1" applyAlignment="1">
      <alignment horizontal="center" vertical="center" wrapText="1"/>
    </xf>
    <xf numFmtId="164" fontId="4" fillId="3" borderId="0" xfId="3" applyNumberFormat="1" applyFont="1" applyFill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0" fontId="8" fillId="2" borderId="0" xfId="2" applyFont="1" applyFill="1" applyBorder="1" applyAlignment="1">
      <alignment horizontal="left"/>
    </xf>
    <xf numFmtId="164" fontId="10" fillId="4" borderId="2" xfId="3" applyNumberFormat="1" applyFont="1" applyBorder="1" applyAlignment="1">
      <alignment horizontal="center" vertical="center" wrapText="1"/>
    </xf>
  </cellXfs>
  <cellStyles count="5">
    <cellStyle name="Cuadros SSF" xfId="3"/>
    <cellStyle name="Millares" xfId="4" builtinId="3"/>
    <cellStyle name="Millares_IBES2011" xfId="1"/>
    <cellStyle name="Normal" xfId="0" builtinId="0"/>
    <cellStyle name="Normal_IBES201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723900</xdr:colOff>
      <xdr:row>0</xdr:row>
      <xdr:rowOff>123825</xdr:rowOff>
    </xdr:from>
    <xdr:to>
      <xdr:col>15</xdr:col>
      <xdr:colOff>1439</xdr:colOff>
      <xdr:row>5</xdr:row>
      <xdr:rowOff>178720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07450" y="123825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1026584</xdr:colOff>
      <xdr:row>1</xdr:row>
      <xdr:rowOff>137584</xdr:rowOff>
    </xdr:from>
    <xdr:to>
      <xdr:col>14</xdr:col>
      <xdr:colOff>771068</xdr:colOff>
      <xdr:row>5</xdr:row>
      <xdr:rowOff>60845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769917" y="306917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1026584</xdr:colOff>
      <xdr:row>1</xdr:row>
      <xdr:rowOff>137584</xdr:rowOff>
    </xdr:from>
    <xdr:to>
      <xdr:col>14</xdr:col>
      <xdr:colOff>771068</xdr:colOff>
      <xdr:row>5</xdr:row>
      <xdr:rowOff>60845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104909" y="309034"/>
          <a:ext cx="973209" cy="60906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1026584</xdr:colOff>
      <xdr:row>1</xdr:row>
      <xdr:rowOff>137584</xdr:rowOff>
    </xdr:from>
    <xdr:to>
      <xdr:col>14</xdr:col>
      <xdr:colOff>771068</xdr:colOff>
      <xdr:row>5</xdr:row>
      <xdr:rowOff>60845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104909" y="309034"/>
          <a:ext cx="973209" cy="6090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600075</xdr:colOff>
      <xdr:row>0</xdr:row>
      <xdr:rowOff>95250</xdr:rowOff>
    </xdr:from>
    <xdr:to>
      <xdr:col>15</xdr:col>
      <xdr:colOff>20489</xdr:colOff>
      <xdr:row>5</xdr:row>
      <xdr:rowOff>150145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12200" y="9525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0</xdr:row>
      <xdr:rowOff>104775</xdr:rowOff>
    </xdr:from>
    <xdr:to>
      <xdr:col>15</xdr:col>
      <xdr:colOff>10964</xdr:colOff>
      <xdr:row>5</xdr:row>
      <xdr:rowOff>159670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06975" y="104775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0</xdr:row>
      <xdr:rowOff>104775</xdr:rowOff>
    </xdr:from>
    <xdr:to>
      <xdr:col>15</xdr:col>
      <xdr:colOff>9525</xdr:colOff>
      <xdr:row>5</xdr:row>
      <xdr:rowOff>161925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01375" y="104775"/>
          <a:ext cx="438150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0</xdr:row>
      <xdr:rowOff>104775</xdr:rowOff>
    </xdr:from>
    <xdr:to>
      <xdr:col>15</xdr:col>
      <xdr:colOff>9525</xdr:colOff>
      <xdr:row>5</xdr:row>
      <xdr:rowOff>161925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30600" y="104775"/>
          <a:ext cx="10763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0</xdr:row>
      <xdr:rowOff>104775</xdr:rowOff>
    </xdr:from>
    <xdr:to>
      <xdr:col>15</xdr:col>
      <xdr:colOff>9525</xdr:colOff>
      <xdr:row>5</xdr:row>
      <xdr:rowOff>161925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30600" y="104775"/>
          <a:ext cx="10763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0</xdr:row>
      <xdr:rowOff>104775</xdr:rowOff>
    </xdr:from>
    <xdr:to>
      <xdr:col>15</xdr:col>
      <xdr:colOff>9525</xdr:colOff>
      <xdr:row>5</xdr:row>
      <xdr:rowOff>161925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30600" y="104775"/>
          <a:ext cx="10763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0</xdr:row>
      <xdr:rowOff>104775</xdr:rowOff>
    </xdr:from>
    <xdr:to>
      <xdr:col>15</xdr:col>
      <xdr:colOff>9525</xdr:colOff>
      <xdr:row>5</xdr:row>
      <xdr:rowOff>161925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30600" y="104775"/>
          <a:ext cx="10763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0</xdr:row>
      <xdr:rowOff>104775</xdr:rowOff>
    </xdr:from>
    <xdr:to>
      <xdr:col>16</xdr:col>
      <xdr:colOff>9525</xdr:colOff>
      <xdr:row>5</xdr:row>
      <xdr:rowOff>161925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11775" y="104775"/>
          <a:ext cx="10763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710886</xdr:colOff>
      <xdr:row>5</xdr:row>
      <xdr:rowOff>34200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611600" y="171450"/>
          <a:ext cx="710886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81"/>
  <sheetViews>
    <sheetView topLeftCell="G1" workbookViewId="0">
      <selection activeCell="E31" sqref="E31"/>
    </sheetView>
  </sheetViews>
  <sheetFormatPr baseColWidth="10" defaultRowHeight="15" x14ac:dyDescent="0.25"/>
  <cols>
    <col min="1" max="1" width="11.42578125" style="1"/>
    <col min="2" max="2" width="34.42578125" style="1" customWidth="1"/>
    <col min="3" max="4" width="22" style="1" bestFit="1" customWidth="1"/>
    <col min="5" max="5" width="22.28515625" style="1" bestFit="1" customWidth="1"/>
    <col min="6" max="6" width="21.5703125" style="1" bestFit="1" customWidth="1"/>
    <col min="7" max="8" width="21.85546875" style="1" bestFit="1" customWidth="1"/>
    <col min="9" max="9" width="21.5703125" style="1" bestFit="1" customWidth="1"/>
    <col min="10" max="10" width="22" style="1" bestFit="1" customWidth="1"/>
    <col min="11" max="11" width="22.28515625" style="1" bestFit="1" customWidth="1"/>
    <col min="12" max="12" width="21.42578125" style="1" customWidth="1"/>
    <col min="13" max="13" width="23.7109375" style="1" customWidth="1"/>
    <col min="14" max="14" width="23.28515625" style="1" customWidth="1"/>
    <col min="15" max="15" width="25.28515625" style="1" customWidth="1"/>
    <col min="16" max="16384" width="11.42578125" style="1"/>
  </cols>
  <sheetData>
    <row r="7" spans="2:15" ht="66" customHeight="1" x14ac:dyDescent="0.25">
      <c r="B7" s="48" t="s">
        <v>15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18" t="s">
        <v>7</v>
      </c>
      <c r="C8" s="9">
        <v>40544</v>
      </c>
      <c r="D8" s="9">
        <v>40575</v>
      </c>
      <c r="E8" s="9">
        <v>40603</v>
      </c>
      <c r="F8" s="9">
        <v>40634</v>
      </c>
      <c r="G8" s="9">
        <v>40664</v>
      </c>
      <c r="H8" s="9">
        <v>40695</v>
      </c>
      <c r="I8" s="9">
        <v>40725</v>
      </c>
      <c r="J8" s="9">
        <v>40756</v>
      </c>
      <c r="K8" s="9">
        <v>40787</v>
      </c>
      <c r="L8" s="9">
        <v>40817</v>
      </c>
      <c r="M8" s="9">
        <v>40848</v>
      </c>
      <c r="N8" s="9">
        <v>40878</v>
      </c>
      <c r="O8" s="9" t="s">
        <v>3</v>
      </c>
    </row>
    <row r="9" spans="2:15" x14ac:dyDescent="0.25">
      <c r="B9" s="21" t="s">
        <v>16</v>
      </c>
      <c r="C9" s="22">
        <v>2387217.5455649998</v>
      </c>
      <c r="D9" s="22">
        <v>833118.67245000007</v>
      </c>
      <c r="E9" s="22">
        <v>15117632.317499999</v>
      </c>
      <c r="F9" s="22">
        <v>12918673.981375001</v>
      </c>
      <c r="G9" s="22">
        <v>8412792.1688500009</v>
      </c>
      <c r="H9" s="22">
        <v>6997948.0678999992</v>
      </c>
      <c r="I9" s="22">
        <v>10507361.677875001</v>
      </c>
      <c r="J9" s="22">
        <v>5177998.1803749995</v>
      </c>
      <c r="K9" s="22">
        <v>13603449.820000002</v>
      </c>
      <c r="L9" s="22">
        <v>4366460.7299999995</v>
      </c>
      <c r="M9" s="22">
        <v>6118718.8849999998</v>
      </c>
      <c r="N9" s="22">
        <v>23204654.329999998</v>
      </c>
      <c r="O9" s="22">
        <v>109646026.37689002</v>
      </c>
    </row>
    <row r="10" spans="2:15" x14ac:dyDescent="0.25">
      <c r="B10" s="21" t="s">
        <v>17</v>
      </c>
      <c r="C10" s="22">
        <v>576995.05000000005</v>
      </c>
      <c r="D10" s="22"/>
      <c r="E10" s="22">
        <v>4060900.6753500002</v>
      </c>
      <c r="F10" s="22">
        <v>1764317.7651</v>
      </c>
      <c r="G10" s="22"/>
      <c r="H10" s="22">
        <v>277997.24699999997</v>
      </c>
      <c r="I10" s="22">
        <v>3453276.37775</v>
      </c>
      <c r="J10" s="22"/>
      <c r="K10" s="22">
        <v>1776456.9383999999</v>
      </c>
      <c r="L10" s="22">
        <v>84607.221600000004</v>
      </c>
      <c r="M10" s="22">
        <v>297000</v>
      </c>
      <c r="N10" s="22">
        <v>620035</v>
      </c>
      <c r="O10" s="22">
        <v>12911586.2752</v>
      </c>
    </row>
    <row r="11" spans="2:15" x14ac:dyDescent="0.25">
      <c r="B11" s="21" t="s">
        <v>8</v>
      </c>
      <c r="C11" s="22">
        <v>224508903.05736494</v>
      </c>
      <c r="D11" s="22">
        <v>139940688.65312496</v>
      </c>
      <c r="E11" s="22">
        <v>113770547.44864999</v>
      </c>
      <c r="F11" s="22">
        <v>138610333.89541999</v>
      </c>
      <c r="G11" s="22">
        <v>147150102.927425</v>
      </c>
      <c r="H11" s="22">
        <v>202721786.53689992</v>
      </c>
      <c r="I11" s="22">
        <v>184930567.29360002</v>
      </c>
      <c r="J11" s="22">
        <v>125536156.01078999</v>
      </c>
      <c r="K11" s="22">
        <v>180215998.71002001</v>
      </c>
      <c r="L11" s="22">
        <v>168234155.71709996</v>
      </c>
      <c r="M11" s="22">
        <v>171093814.2538</v>
      </c>
      <c r="N11" s="22">
        <v>186051281.83647996</v>
      </c>
      <c r="O11" s="22">
        <v>1982764336.3406744</v>
      </c>
    </row>
    <row r="12" spans="2:15" x14ac:dyDescent="0.25">
      <c r="B12" s="21" t="s">
        <v>0</v>
      </c>
      <c r="C12" s="22">
        <v>2922059.5148750003</v>
      </c>
      <c r="D12" s="22">
        <v>5223290.9801550005</v>
      </c>
      <c r="E12" s="22">
        <v>1363224.3201250001</v>
      </c>
      <c r="F12" s="22">
        <v>276349.06270000001</v>
      </c>
      <c r="G12" s="22">
        <v>860109.50780500029</v>
      </c>
      <c r="H12" s="22">
        <v>469954.07750000001</v>
      </c>
      <c r="I12" s="22">
        <v>330334.57</v>
      </c>
      <c r="J12" s="22">
        <v>788634.15009000001</v>
      </c>
      <c r="K12" s="22">
        <v>928111.59000000008</v>
      </c>
      <c r="L12" s="22">
        <v>1289809.8897500001</v>
      </c>
      <c r="M12" s="22">
        <v>2332079.4197</v>
      </c>
      <c r="N12" s="22">
        <v>1316263.3221999998</v>
      </c>
      <c r="O12" s="22">
        <v>18100220.404900003</v>
      </c>
    </row>
    <row r="13" spans="2:15" x14ac:dyDescent="0.25">
      <c r="B13" s="21" t="s">
        <v>9</v>
      </c>
      <c r="C13" s="22"/>
      <c r="D13" s="22">
        <v>40000</v>
      </c>
      <c r="E13" s="22">
        <v>58649.530500000001</v>
      </c>
      <c r="F13" s="22">
        <v>361557.71109999996</v>
      </c>
      <c r="G13" s="22"/>
      <c r="H13" s="22"/>
      <c r="I13" s="22">
        <v>2152500</v>
      </c>
      <c r="J13" s="22"/>
      <c r="K13" s="22">
        <v>920238.72930000001</v>
      </c>
      <c r="L13" s="22">
        <v>1797170.7674000002</v>
      </c>
      <c r="M13" s="22">
        <v>566689.93920000002</v>
      </c>
      <c r="N13" s="22">
        <v>1506846.0725999998</v>
      </c>
      <c r="O13" s="22">
        <v>7403652.7500999998</v>
      </c>
    </row>
    <row r="14" spans="2:15" x14ac:dyDescent="0.25">
      <c r="B14" s="21" t="s">
        <v>4</v>
      </c>
      <c r="C14" s="22">
        <v>7599595.4182329001</v>
      </c>
      <c r="D14" s="22">
        <v>19905024.060172003</v>
      </c>
      <c r="E14" s="22">
        <v>9820159.3365080021</v>
      </c>
      <c r="F14" s="22">
        <v>14963473.257345004</v>
      </c>
      <c r="G14" s="22">
        <v>20169316.099502496</v>
      </c>
      <c r="H14" s="22">
        <v>20165293.457420751</v>
      </c>
      <c r="I14" s="22">
        <v>26698728.764031749</v>
      </c>
      <c r="J14" s="22">
        <v>10329823.063001726</v>
      </c>
      <c r="K14" s="22">
        <v>10822671.073240001</v>
      </c>
      <c r="L14" s="22">
        <v>14971824.74611499</v>
      </c>
      <c r="M14" s="22">
        <v>8032793.7063175011</v>
      </c>
      <c r="N14" s="22">
        <v>22857061.735402279</v>
      </c>
      <c r="O14" s="22">
        <v>186335764.71728945</v>
      </c>
    </row>
    <row r="15" spans="2:15" x14ac:dyDescent="0.25">
      <c r="B15" s="21" t="s">
        <v>12</v>
      </c>
      <c r="C15" s="22">
        <v>47297500</v>
      </c>
      <c r="D15" s="22">
        <v>70671000</v>
      </c>
      <c r="E15" s="22">
        <v>46499300</v>
      </c>
      <c r="F15" s="22">
        <v>28373500</v>
      </c>
      <c r="G15" s="22">
        <v>10000000</v>
      </c>
      <c r="H15" s="22">
        <v>25618100</v>
      </c>
      <c r="I15" s="22"/>
      <c r="J15" s="22">
        <v>73348390</v>
      </c>
      <c r="K15" s="22">
        <v>77644205</v>
      </c>
      <c r="L15" s="22"/>
      <c r="M15" s="22"/>
      <c r="N15" s="22">
        <v>94605000</v>
      </c>
      <c r="O15" s="22">
        <v>474056995</v>
      </c>
    </row>
    <row r="16" spans="2:15" x14ac:dyDescent="0.25">
      <c r="B16" s="21" t="s">
        <v>13</v>
      </c>
      <c r="C16" s="22">
        <v>1502156.367625</v>
      </c>
      <c r="D16" s="22"/>
      <c r="E16" s="22">
        <v>547914.99979999999</v>
      </c>
      <c r="F16" s="22"/>
      <c r="G16" s="22">
        <v>2827322.6552999998</v>
      </c>
      <c r="H16" s="22">
        <v>1725409.8278999999</v>
      </c>
      <c r="I16" s="22">
        <v>3513423.5861249999</v>
      </c>
      <c r="J16" s="22">
        <v>1325596.0337999999</v>
      </c>
      <c r="K16" s="22">
        <v>2566231.2767699999</v>
      </c>
      <c r="L16" s="22">
        <v>2284789.5567399999</v>
      </c>
      <c r="M16" s="22">
        <v>175076.54178</v>
      </c>
      <c r="N16" s="22">
        <v>1259088.54828</v>
      </c>
      <c r="O16" s="22">
        <v>17727009.394119997</v>
      </c>
    </row>
    <row r="17" spans="2:16" x14ac:dyDescent="0.25">
      <c r="B17" s="21" t="s">
        <v>1</v>
      </c>
      <c r="C17" s="22">
        <v>18087995.156898126</v>
      </c>
      <c r="D17" s="22">
        <v>17222629.138171241</v>
      </c>
      <c r="E17" s="22">
        <v>13916250.522877004</v>
      </c>
      <c r="F17" s="22">
        <v>13925941.838539755</v>
      </c>
      <c r="G17" s="22">
        <v>12768109.146009998</v>
      </c>
      <c r="H17" s="22">
        <v>10346287.833747998</v>
      </c>
      <c r="I17" s="22">
        <v>12355740.562090004</v>
      </c>
      <c r="J17" s="22">
        <v>13042358.075482516</v>
      </c>
      <c r="K17" s="22">
        <v>15671036.004666502</v>
      </c>
      <c r="L17" s="22">
        <v>7419508.3451239802</v>
      </c>
      <c r="M17" s="22">
        <v>7749022.303096002</v>
      </c>
      <c r="N17" s="22">
        <v>15082751.009086249</v>
      </c>
      <c r="O17" s="22">
        <v>157587629.93578941</v>
      </c>
    </row>
    <row r="18" spans="2:16" x14ac:dyDescent="0.25">
      <c r="B18" s="21" t="s">
        <v>10</v>
      </c>
      <c r="C18" s="22"/>
      <c r="D18" s="22">
        <v>1985000</v>
      </c>
      <c r="E18" s="22">
        <v>148275</v>
      </c>
      <c r="F18" s="22"/>
      <c r="G18" s="22"/>
      <c r="H18" s="22">
        <v>612847.16836000001</v>
      </c>
      <c r="I18" s="22"/>
      <c r="J18" s="22">
        <v>255905.5122</v>
      </c>
      <c r="K18" s="22">
        <v>1393095</v>
      </c>
      <c r="L18" s="22">
        <v>6896750</v>
      </c>
      <c r="M18" s="22"/>
      <c r="N18" s="22">
        <v>5330000</v>
      </c>
      <c r="O18" s="22">
        <v>16621872.68056</v>
      </c>
    </row>
    <row r="19" spans="2:16" x14ac:dyDescent="0.25">
      <c r="B19" s="21" t="s">
        <v>5</v>
      </c>
      <c r="C19" s="22">
        <v>27865941.729830008</v>
      </c>
      <c r="D19" s="22">
        <v>24313944.758299999</v>
      </c>
      <c r="E19" s="22">
        <v>34639785.65095</v>
      </c>
      <c r="F19" s="22">
        <v>24372490.9265</v>
      </c>
      <c r="G19" s="22">
        <v>20052858.374000002</v>
      </c>
      <c r="H19" s="22">
        <v>26938370.122365005</v>
      </c>
      <c r="I19" s="22">
        <v>45920706.502180003</v>
      </c>
      <c r="J19" s="22">
        <v>30346357.920199998</v>
      </c>
      <c r="K19" s="22">
        <v>26614645.371600002</v>
      </c>
      <c r="L19" s="22">
        <v>36061736.415699996</v>
      </c>
      <c r="M19" s="22">
        <v>40426532.336999983</v>
      </c>
      <c r="N19" s="22">
        <v>48266625.499300003</v>
      </c>
      <c r="O19" s="22">
        <v>385819995.60792506</v>
      </c>
    </row>
    <row r="20" spans="2:16" x14ac:dyDescent="0.25">
      <c r="B20" s="21" t="s">
        <v>2</v>
      </c>
      <c r="C20" s="22">
        <v>6043996.2856249977</v>
      </c>
      <c r="D20" s="22">
        <v>23356257.483925</v>
      </c>
      <c r="E20" s="22">
        <v>22997421.239080004</v>
      </c>
      <c r="F20" s="22">
        <v>12978233.326221202</v>
      </c>
      <c r="G20" s="22">
        <v>19663409.302705996</v>
      </c>
      <c r="H20" s="22">
        <v>14457665.990349995</v>
      </c>
      <c r="I20" s="22">
        <v>24494903.146930009</v>
      </c>
      <c r="J20" s="22">
        <v>9374433.9883040041</v>
      </c>
      <c r="K20" s="22">
        <v>12592686.313188396</v>
      </c>
      <c r="L20" s="22">
        <v>15330331.892018</v>
      </c>
      <c r="M20" s="22">
        <v>9649226.7108399998</v>
      </c>
      <c r="N20" s="22">
        <v>17857391.303159997</v>
      </c>
      <c r="O20" s="22">
        <v>188795956.98234761</v>
      </c>
      <c r="P20" s="2"/>
    </row>
    <row r="21" spans="2:16" x14ac:dyDescent="0.25">
      <c r="B21" s="8" t="s">
        <v>3</v>
      </c>
      <c r="C21" s="20">
        <v>338792360.12601596</v>
      </c>
      <c r="D21" s="20">
        <v>303490953.74629819</v>
      </c>
      <c r="E21" s="20">
        <v>262940061.04133999</v>
      </c>
      <c r="F21" s="20">
        <v>248544871.76430094</v>
      </c>
      <c r="G21" s="20">
        <v>241904020.18159851</v>
      </c>
      <c r="H21" s="20">
        <v>310331660.32944363</v>
      </c>
      <c r="I21" s="20">
        <v>314357542.48058176</v>
      </c>
      <c r="J21" s="20">
        <v>269525652.9342432</v>
      </c>
      <c r="K21" s="20">
        <v>344748825.82718486</v>
      </c>
      <c r="L21" s="20">
        <v>258737145.28154689</v>
      </c>
      <c r="M21" s="20">
        <v>246440954.09673348</v>
      </c>
      <c r="N21" s="20">
        <v>417956998.65650851</v>
      </c>
      <c r="O21" s="20">
        <v>3557771046.4657965</v>
      </c>
      <c r="P21" s="2"/>
    </row>
    <row r="22" spans="2:16" x14ac:dyDescent="0.25">
      <c r="B22" s="49" t="s">
        <v>6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2"/>
    </row>
    <row r="23" spans="2:16" x14ac:dyDescent="0.25">
      <c r="P23" s="2"/>
    </row>
    <row r="24" spans="2:16" x14ac:dyDescent="0.25"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2"/>
    </row>
    <row r="25" spans="2:16" x14ac:dyDescent="0.25">
      <c r="B25" s="15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"/>
    </row>
    <row r="26" spans="2:16" x14ac:dyDescent="0.25">
      <c r="P26" s="2"/>
    </row>
    <row r="27" spans="2:16" x14ac:dyDescent="0.25">
      <c r="P27" s="2"/>
    </row>
    <row r="28" spans="2:16" x14ac:dyDescent="0.25">
      <c r="P28" s="2"/>
    </row>
    <row r="29" spans="2:16" x14ac:dyDescent="0.25">
      <c r="P29" s="2"/>
    </row>
    <row r="30" spans="2:16" x14ac:dyDescent="0.25">
      <c r="P30" s="2"/>
    </row>
    <row r="35" spans="2:6" x14ac:dyDescent="0.25">
      <c r="B35" s="3"/>
      <c r="C35" s="3"/>
    </row>
    <row r="36" spans="2:6" x14ac:dyDescent="0.25">
      <c r="B36" s="3"/>
      <c r="C36" s="3"/>
    </row>
    <row r="37" spans="2:6" x14ac:dyDescent="0.25">
      <c r="B37" s="3"/>
      <c r="C37" s="3"/>
    </row>
    <row r="38" spans="2:6" x14ac:dyDescent="0.25">
      <c r="B38" s="3"/>
      <c r="C38" s="3"/>
    </row>
    <row r="39" spans="2:6" x14ac:dyDescent="0.25">
      <c r="B39" s="3"/>
      <c r="C39" s="3"/>
    </row>
    <row r="40" spans="2:6" x14ac:dyDescent="0.25">
      <c r="B40" s="3"/>
      <c r="C40" s="3"/>
    </row>
    <row r="41" spans="2:6" x14ac:dyDescent="0.25">
      <c r="B41" s="3"/>
      <c r="C41" s="3"/>
      <c r="D41" s="2"/>
      <c r="E41" s="2"/>
      <c r="F41" s="2"/>
    </row>
    <row r="42" spans="2:6" x14ac:dyDescent="0.25">
      <c r="B42" s="3"/>
      <c r="C42" s="3"/>
      <c r="D42" s="2"/>
      <c r="E42" s="2"/>
      <c r="F42" s="2"/>
    </row>
    <row r="43" spans="2:6" x14ac:dyDescent="0.25">
      <c r="B43" s="3"/>
      <c r="C43" s="3"/>
      <c r="D43" s="2"/>
      <c r="E43" s="2"/>
      <c r="F43" s="2"/>
    </row>
    <row r="44" spans="2:6" x14ac:dyDescent="0.25">
      <c r="B44" s="3"/>
      <c r="C44" s="3"/>
      <c r="D44" s="2"/>
      <c r="E44" s="47"/>
      <c r="F44" s="2"/>
    </row>
    <row r="45" spans="2:6" x14ac:dyDescent="0.25">
      <c r="B45" s="3"/>
      <c r="C45" s="3"/>
      <c r="D45" s="2"/>
      <c r="E45" s="47"/>
      <c r="F45" s="2"/>
    </row>
    <row r="46" spans="2:6" x14ac:dyDescent="0.25">
      <c r="B46" s="3"/>
      <c r="C46" s="3"/>
    </row>
    <row r="47" spans="2:6" x14ac:dyDescent="0.25">
      <c r="B47" s="3"/>
      <c r="C47" s="3"/>
    </row>
    <row r="48" spans="2:6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4"/>
      <c r="C53" s="3"/>
    </row>
    <row r="54" spans="2:3" x14ac:dyDescent="0.25">
      <c r="B54" s="4"/>
      <c r="C54" s="3"/>
    </row>
    <row r="55" spans="2:3" x14ac:dyDescent="0.25">
      <c r="B55" s="4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4"/>
      <c r="C74" s="3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4"/>
      <c r="C95" s="3"/>
    </row>
    <row r="96" spans="2:3" x14ac:dyDescent="0.25">
      <c r="B96" s="4"/>
      <c r="C96" s="3"/>
    </row>
    <row r="97" spans="2:3" x14ac:dyDescent="0.25">
      <c r="B97" s="4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4"/>
      <c r="C115" s="3"/>
    </row>
    <row r="116" spans="2:3" x14ac:dyDescent="0.25">
      <c r="B116" s="4"/>
      <c r="C116" s="3"/>
    </row>
    <row r="117" spans="2:3" x14ac:dyDescent="0.25">
      <c r="B117" s="4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4"/>
      <c r="C136" s="3"/>
    </row>
    <row r="137" spans="2:3" x14ac:dyDescent="0.25">
      <c r="B137" s="4"/>
      <c r="C137" s="3"/>
    </row>
    <row r="138" spans="2:3" x14ac:dyDescent="0.25">
      <c r="B138" s="4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4"/>
      <c r="C158" s="3"/>
    </row>
    <row r="159" spans="2:3" x14ac:dyDescent="0.25">
      <c r="B159" s="4"/>
      <c r="C159" s="3"/>
    </row>
    <row r="160" spans="2:3" x14ac:dyDescent="0.25">
      <c r="B160" s="4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4"/>
      <c r="C198" s="3"/>
    </row>
    <row r="199" spans="2:3" x14ac:dyDescent="0.25">
      <c r="B199" s="4"/>
      <c r="C199" s="3"/>
    </row>
    <row r="200" spans="2:3" x14ac:dyDescent="0.25">
      <c r="B200" s="4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4"/>
      <c r="C215" s="3"/>
    </row>
    <row r="216" spans="2:3" x14ac:dyDescent="0.25">
      <c r="B216" s="4"/>
      <c r="C216" s="3"/>
    </row>
    <row r="217" spans="2:3" x14ac:dyDescent="0.25">
      <c r="B217" s="4"/>
      <c r="C217" s="3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4"/>
      <c r="C220" s="5"/>
    </row>
    <row r="221" spans="2:3" x14ac:dyDescent="0.25">
      <c r="B221" s="4"/>
      <c r="C221" s="5"/>
    </row>
    <row r="222" spans="2:3" x14ac:dyDescent="0.25">
      <c r="B222" s="4"/>
      <c r="C222" s="5"/>
    </row>
    <row r="223" spans="2:3" x14ac:dyDescent="0.25">
      <c r="B223" s="4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3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6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7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4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</sheetData>
  <sortState ref="B4:C255">
    <sortCondition descending="1" ref="B4:B255" customList="enero,febrero,marzo,abril,mayo,junio,julio,agosto,septiembre,octubre,noviembre,diciembre"/>
  </sortState>
  <mergeCells count="3">
    <mergeCell ref="E44:E45"/>
    <mergeCell ref="B7:O7"/>
    <mergeCell ref="B22:O22"/>
  </mergeCells>
  <pageMargins left="0.70866141732283472" right="0.70866141732283472" top="0.74803149606299213" bottom="0.74803149606299213" header="0.31496062992125984" footer="0.31496062992125984"/>
  <pageSetup scale="3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3"/>
  <sheetViews>
    <sheetView zoomScale="80" zoomScaleNormal="80" workbookViewId="0">
      <selection sqref="A1:XFD1048576"/>
    </sheetView>
  </sheetViews>
  <sheetFormatPr baseColWidth="10" defaultRowHeight="13.5" customHeight="1" x14ac:dyDescent="0.25"/>
  <cols>
    <col min="1" max="1" width="19" style="1" customWidth="1"/>
    <col min="2" max="2" width="35" style="1" customWidth="1"/>
    <col min="3" max="3" width="18.42578125" style="1" bestFit="1" customWidth="1"/>
    <col min="4" max="4" width="17.7109375" style="1" bestFit="1" customWidth="1"/>
    <col min="5" max="5" width="18" style="1" bestFit="1" customWidth="1"/>
    <col min="6" max="6" width="18.7109375" style="1" bestFit="1" customWidth="1"/>
    <col min="7" max="7" width="18" style="1" bestFit="1" customWidth="1"/>
    <col min="8" max="8" width="18.28515625" style="1" bestFit="1" customWidth="1"/>
    <col min="9" max="9" width="18.85546875" style="1" bestFit="1" customWidth="1"/>
    <col min="10" max="10" width="18.140625" style="1" bestFit="1" customWidth="1"/>
    <col min="11" max="11" width="19.140625" style="1" bestFit="1" customWidth="1"/>
    <col min="12" max="12" width="18.28515625" style="1" bestFit="1" customWidth="1"/>
    <col min="13" max="13" width="18.5703125" style="1" bestFit="1" customWidth="1"/>
    <col min="14" max="14" width="18.42578125" style="1" bestFit="1" customWidth="1"/>
    <col min="15" max="15" width="21" style="1" customWidth="1"/>
    <col min="16" max="16384" width="11.42578125" style="1"/>
  </cols>
  <sheetData>
    <row r="7" spans="1:15" ht="65.25" customHeight="1" x14ac:dyDescent="0.25">
      <c r="B7" s="50" t="s">
        <v>28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ht="15" x14ac:dyDescent="0.25">
      <c r="B8" s="32" t="s">
        <v>7</v>
      </c>
      <c r="C8" s="33">
        <v>43831</v>
      </c>
      <c r="D8" s="33">
        <v>43862</v>
      </c>
      <c r="E8" s="33">
        <v>43891</v>
      </c>
      <c r="F8" s="33">
        <v>43922</v>
      </c>
      <c r="G8" s="33">
        <v>43952</v>
      </c>
      <c r="H8" s="33">
        <v>43983</v>
      </c>
      <c r="I8" s="33">
        <v>44013</v>
      </c>
      <c r="J8" s="33">
        <v>44044</v>
      </c>
      <c r="K8" s="33">
        <v>44075</v>
      </c>
      <c r="L8" s="33">
        <v>44105</v>
      </c>
      <c r="M8" s="33">
        <v>44136</v>
      </c>
      <c r="N8" s="33">
        <v>44166</v>
      </c>
      <c r="O8" s="33" t="s">
        <v>3</v>
      </c>
    </row>
    <row r="9" spans="1:15" ht="15" x14ac:dyDescent="0.25">
      <c r="A9" s="26"/>
      <c r="B9" s="34" t="s">
        <v>16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6">
        <v>0</v>
      </c>
      <c r="M9" s="36">
        <v>0</v>
      </c>
      <c r="N9" s="36">
        <v>0</v>
      </c>
      <c r="O9" s="38">
        <f>+SUM(C9:N9)</f>
        <v>0</v>
      </c>
    </row>
    <row r="10" spans="1:15" ht="15" x14ac:dyDescent="0.25">
      <c r="A10" s="44"/>
      <c r="B10" s="34" t="s">
        <v>17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6">
        <v>0</v>
      </c>
      <c r="M10" s="36">
        <v>0</v>
      </c>
      <c r="N10" s="36">
        <v>0</v>
      </c>
      <c r="O10" s="38">
        <f t="shared" ref="O10:O25" si="0">+SUM(C10:N10)</f>
        <v>0</v>
      </c>
    </row>
    <row r="11" spans="1:15" ht="15" x14ac:dyDescent="0.25">
      <c r="A11" s="44"/>
      <c r="B11" s="34" t="s">
        <v>25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6">
        <v>0</v>
      </c>
      <c r="M11" s="36">
        <v>0</v>
      </c>
      <c r="N11" s="36">
        <v>0</v>
      </c>
      <c r="O11" s="38">
        <f t="shared" si="0"/>
        <v>0</v>
      </c>
    </row>
    <row r="12" spans="1:15" ht="15" x14ac:dyDescent="0.25">
      <c r="A12" s="44"/>
      <c r="B12" s="34" t="s">
        <v>8</v>
      </c>
      <c r="C12" s="35">
        <v>184535252.08989999</v>
      </c>
      <c r="D12" s="38">
        <v>211194161.88700005</v>
      </c>
      <c r="E12" s="38">
        <v>225688819.93342498</v>
      </c>
      <c r="F12" s="39">
        <v>49588591.663650021</v>
      </c>
      <c r="G12" s="38">
        <v>59367056.553150006</v>
      </c>
      <c r="H12" s="37">
        <v>59945273.039484985</v>
      </c>
      <c r="I12" s="36">
        <v>126322642.98388603</v>
      </c>
      <c r="J12" s="42">
        <v>66132784.965299994</v>
      </c>
      <c r="K12" s="39">
        <v>129478580.53740005</v>
      </c>
      <c r="L12" s="38">
        <v>87107273.702899992</v>
      </c>
      <c r="M12" s="37">
        <v>72342190.415899992</v>
      </c>
      <c r="N12" s="38">
        <v>77067783.269699976</v>
      </c>
      <c r="O12" s="38">
        <f t="shared" si="0"/>
        <v>1348770411.0416961</v>
      </c>
    </row>
    <row r="13" spans="1:15" ht="15" x14ac:dyDescent="0.25">
      <c r="A13" s="44"/>
      <c r="B13" s="34" t="s">
        <v>0</v>
      </c>
      <c r="C13" s="35">
        <v>127527.86</v>
      </c>
      <c r="D13" s="38">
        <v>757042.5290000001</v>
      </c>
      <c r="E13" s="38">
        <v>525268.01299999992</v>
      </c>
      <c r="F13" s="39">
        <v>346989.87</v>
      </c>
      <c r="G13" s="35">
        <v>0</v>
      </c>
      <c r="H13" s="38">
        <v>88784.82</v>
      </c>
      <c r="I13" s="36">
        <v>34708.31</v>
      </c>
      <c r="J13" s="42">
        <v>552526.20273999998</v>
      </c>
      <c r="K13" s="39">
        <v>310823.40000000002</v>
      </c>
      <c r="L13" s="38">
        <v>254947.65</v>
      </c>
      <c r="M13" s="37">
        <v>197697.63700000002</v>
      </c>
      <c r="N13" s="38">
        <v>366919.02620000002</v>
      </c>
      <c r="O13" s="38">
        <f t="shared" si="0"/>
        <v>3563235.31794</v>
      </c>
    </row>
    <row r="14" spans="1:15" ht="15" x14ac:dyDescent="0.25">
      <c r="A14" s="44"/>
      <c r="B14" s="34" t="s">
        <v>9</v>
      </c>
      <c r="C14" s="35">
        <v>65634.243100000007</v>
      </c>
      <c r="D14" s="38">
        <v>53338.428</v>
      </c>
      <c r="E14" s="38">
        <v>1358819.62255</v>
      </c>
      <c r="F14" s="39">
        <v>335187.590425</v>
      </c>
      <c r="G14" s="35">
        <v>0</v>
      </c>
      <c r="H14" s="35">
        <v>0</v>
      </c>
      <c r="I14" s="36">
        <v>91271.950000000012</v>
      </c>
      <c r="J14" s="35">
        <v>0</v>
      </c>
      <c r="K14" s="35">
        <v>0</v>
      </c>
      <c r="L14" s="38">
        <v>48500</v>
      </c>
      <c r="M14" s="36">
        <v>0</v>
      </c>
      <c r="N14" s="36">
        <v>0</v>
      </c>
      <c r="O14" s="38">
        <f t="shared" si="0"/>
        <v>1952751.8340749999</v>
      </c>
    </row>
    <row r="15" spans="1:15" ht="15" x14ac:dyDescent="0.25">
      <c r="A15" s="44"/>
      <c r="B15" s="34" t="s">
        <v>18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8">
        <v>101114.61</v>
      </c>
      <c r="I15" s="35">
        <v>0</v>
      </c>
      <c r="J15" s="35">
        <v>0</v>
      </c>
      <c r="K15" s="35">
        <v>0</v>
      </c>
      <c r="L15" s="36">
        <v>0</v>
      </c>
      <c r="M15" s="36">
        <v>0</v>
      </c>
      <c r="N15" s="36">
        <v>0</v>
      </c>
      <c r="O15" s="38">
        <f t="shared" si="0"/>
        <v>101114.61</v>
      </c>
    </row>
    <row r="16" spans="1:15" ht="15" x14ac:dyDescent="0.25">
      <c r="A16" s="44"/>
      <c r="B16" s="34" t="s">
        <v>4</v>
      </c>
      <c r="C16" s="35">
        <v>18113055.019090001</v>
      </c>
      <c r="D16" s="35">
        <v>70794587.219669983</v>
      </c>
      <c r="E16" s="35">
        <v>95383944.866999999</v>
      </c>
      <c r="F16" s="35">
        <v>33713557.356009997</v>
      </c>
      <c r="G16" s="38">
        <v>12306129.13772</v>
      </c>
      <c r="H16" s="36">
        <v>47674068.070600547</v>
      </c>
      <c r="I16" s="36">
        <v>43488644.867000006</v>
      </c>
      <c r="J16" s="42">
        <v>16345092.632051999</v>
      </c>
      <c r="K16" s="39">
        <v>40976253.943804994</v>
      </c>
      <c r="L16" s="36">
        <v>19525516.03334</v>
      </c>
      <c r="M16" s="37">
        <v>45694543.522585995</v>
      </c>
      <c r="N16" s="38">
        <v>41139823.567500003</v>
      </c>
      <c r="O16" s="38">
        <f t="shared" si="0"/>
        <v>485155216.23637342</v>
      </c>
    </row>
    <row r="17" spans="1:17" ht="13.5" customHeight="1" x14ac:dyDescent="0.25">
      <c r="A17" s="44"/>
      <c r="B17" s="34" t="s">
        <v>22</v>
      </c>
      <c r="C17" s="35">
        <v>2985220.85</v>
      </c>
      <c r="D17" s="38">
        <v>1857220.85</v>
      </c>
      <c r="E17" s="38">
        <v>10750234.805000002</v>
      </c>
      <c r="F17" s="39">
        <v>16739482.520000001</v>
      </c>
      <c r="G17" s="38">
        <v>2931460.3799999994</v>
      </c>
      <c r="H17" s="37">
        <v>6334357.0559999999</v>
      </c>
      <c r="I17" s="36">
        <v>4055855.0399999996</v>
      </c>
      <c r="J17" s="35">
        <v>6118443.9949999992</v>
      </c>
      <c r="K17" s="35">
        <v>8723573.4349999987</v>
      </c>
      <c r="L17" s="38">
        <v>6157379.0094999997</v>
      </c>
      <c r="M17" s="37">
        <v>10164106.219999999</v>
      </c>
      <c r="N17" s="38">
        <v>8425582.8149999995</v>
      </c>
      <c r="O17" s="38">
        <f t="shared" si="0"/>
        <v>85242916.975500003</v>
      </c>
    </row>
    <row r="18" spans="1:17" ht="13.5" customHeight="1" x14ac:dyDescent="0.25">
      <c r="A18" s="44"/>
      <c r="B18" s="34" t="s">
        <v>12</v>
      </c>
      <c r="C18" s="35">
        <v>119489746.2886</v>
      </c>
      <c r="D18" s="38">
        <v>259524009.30583191</v>
      </c>
      <c r="E18" s="38">
        <v>150011872.61443996</v>
      </c>
      <c r="F18" s="39">
        <v>21323245.052000001</v>
      </c>
      <c r="G18" s="36">
        <v>26847361.051849999</v>
      </c>
      <c r="H18" s="37">
        <v>64645809.082672</v>
      </c>
      <c r="I18" s="36">
        <v>100710719.58</v>
      </c>
      <c r="J18" s="42">
        <v>80802564.233900011</v>
      </c>
      <c r="K18" s="39">
        <v>38179548.785500005</v>
      </c>
      <c r="L18" s="38">
        <v>81923730.373399988</v>
      </c>
      <c r="M18" s="37">
        <v>7798677.8022499997</v>
      </c>
      <c r="N18" s="38">
        <v>50863729.836999997</v>
      </c>
      <c r="O18" s="38">
        <f t="shared" si="0"/>
        <v>1002121014.0074439</v>
      </c>
    </row>
    <row r="19" spans="1:17" ht="13.5" customHeight="1" x14ac:dyDescent="0.25">
      <c r="A19" s="44"/>
      <c r="B19" s="34" t="s">
        <v>23</v>
      </c>
      <c r="C19" s="35">
        <v>12000</v>
      </c>
      <c r="D19" s="35">
        <v>100000</v>
      </c>
      <c r="E19" s="38">
        <v>107000</v>
      </c>
      <c r="F19" s="39">
        <v>247000</v>
      </c>
      <c r="G19" s="38">
        <v>278710.70699999999</v>
      </c>
      <c r="H19" s="37">
        <v>130665.12</v>
      </c>
      <c r="I19" s="36">
        <v>125000</v>
      </c>
      <c r="J19" s="42">
        <v>151310.95585</v>
      </c>
      <c r="K19" s="39">
        <v>174000</v>
      </c>
      <c r="L19" s="38">
        <v>78643.66</v>
      </c>
      <c r="M19" s="37">
        <v>217223.73</v>
      </c>
      <c r="N19" s="38">
        <v>30000</v>
      </c>
      <c r="O19" s="38">
        <f t="shared" si="0"/>
        <v>1651554.1728499997</v>
      </c>
    </row>
    <row r="20" spans="1:17" ht="13.5" customHeight="1" x14ac:dyDescent="0.25">
      <c r="A20" s="44"/>
      <c r="B20" s="34" t="s">
        <v>13</v>
      </c>
      <c r="C20" s="35">
        <v>3190000</v>
      </c>
      <c r="D20" s="35">
        <v>0</v>
      </c>
      <c r="E20" s="38">
        <v>1224462.3900000001</v>
      </c>
      <c r="F20" s="39">
        <v>672385.06969000003</v>
      </c>
      <c r="G20" s="38">
        <v>69980.42</v>
      </c>
      <c r="H20" s="37">
        <v>230000</v>
      </c>
      <c r="I20" s="36">
        <v>3033146.8299999996</v>
      </c>
      <c r="J20" s="42">
        <v>3240220.42</v>
      </c>
      <c r="K20" s="39">
        <v>228158.91</v>
      </c>
      <c r="L20" s="38">
        <v>4214390.4399999995</v>
      </c>
      <c r="M20" s="37">
        <v>2637529.5999999996</v>
      </c>
      <c r="N20" s="38">
        <v>419980.42</v>
      </c>
      <c r="O20" s="38">
        <f t="shared" si="0"/>
        <v>19160254.499690004</v>
      </c>
    </row>
    <row r="21" spans="1:17" ht="13.5" customHeight="1" x14ac:dyDescent="0.25">
      <c r="A21" s="44"/>
      <c r="B21" s="34" t="s">
        <v>1</v>
      </c>
      <c r="C21" s="35">
        <v>2651221.9916099999</v>
      </c>
      <c r="D21" s="38">
        <v>2815532.5902800001</v>
      </c>
      <c r="E21" s="38">
        <v>13636349.023807999</v>
      </c>
      <c r="F21" s="39">
        <v>5366152.938240001</v>
      </c>
      <c r="G21" s="38">
        <v>3592445.8769850004</v>
      </c>
      <c r="H21" s="36">
        <v>9916880.224779997</v>
      </c>
      <c r="I21" s="36">
        <v>7280000.0020100018</v>
      </c>
      <c r="J21" s="42">
        <v>3769403.3715209994</v>
      </c>
      <c r="K21" s="39">
        <v>4661588.8254819987</v>
      </c>
      <c r="L21" s="38">
        <v>4008973.9912900003</v>
      </c>
      <c r="M21" s="37">
        <v>3357230.1351050008</v>
      </c>
      <c r="N21" s="38">
        <v>2617222.8843900003</v>
      </c>
      <c r="O21" s="38">
        <f t="shared" si="0"/>
        <v>63673001.855500981</v>
      </c>
    </row>
    <row r="22" spans="1:17" ht="13.5" customHeight="1" x14ac:dyDescent="0.25">
      <c r="A22" s="44"/>
      <c r="B22" s="34" t="s">
        <v>10</v>
      </c>
      <c r="C22" s="35">
        <v>0</v>
      </c>
      <c r="D22" s="35">
        <v>0</v>
      </c>
      <c r="E22" s="38">
        <v>19723948.989999998</v>
      </c>
      <c r="F22" s="39">
        <v>2198735.25</v>
      </c>
      <c r="G22" s="38">
        <v>1060465.05</v>
      </c>
      <c r="H22" s="35">
        <v>0</v>
      </c>
      <c r="I22" s="35">
        <v>0</v>
      </c>
      <c r="J22" s="35">
        <v>0</v>
      </c>
      <c r="K22" s="35">
        <v>0</v>
      </c>
      <c r="L22" s="36">
        <v>0</v>
      </c>
      <c r="M22" s="36">
        <v>0</v>
      </c>
      <c r="N22" s="36">
        <v>0</v>
      </c>
      <c r="O22" s="38">
        <f t="shared" si="0"/>
        <v>22983149.289999999</v>
      </c>
    </row>
    <row r="23" spans="1:17" ht="13.5" customHeight="1" x14ac:dyDescent="0.25">
      <c r="A23" s="31"/>
      <c r="B23" s="34" t="s">
        <v>5</v>
      </c>
      <c r="C23" s="35">
        <v>29029228.928199999</v>
      </c>
      <c r="D23" s="38">
        <v>20492453.268712003</v>
      </c>
      <c r="E23" s="35">
        <v>28563728.73</v>
      </c>
      <c r="F23" s="35">
        <v>12097813.439999999</v>
      </c>
      <c r="G23" s="38">
        <v>8974581.9820300005</v>
      </c>
      <c r="H23" s="37">
        <v>10273212.715750001</v>
      </c>
      <c r="I23" s="36">
        <v>11406089.404345002</v>
      </c>
      <c r="J23" s="42">
        <v>9659756.9051440004</v>
      </c>
      <c r="K23" s="39">
        <v>10284679.0221</v>
      </c>
      <c r="L23" s="38">
        <v>7901332.5373</v>
      </c>
      <c r="M23" s="37">
        <v>5158310.1345000006</v>
      </c>
      <c r="N23" s="38">
        <v>6573913.2832000004</v>
      </c>
      <c r="O23" s="38">
        <f t="shared" si="0"/>
        <v>160415100.35128102</v>
      </c>
    </row>
    <row r="24" spans="1:17" ht="13.5" customHeight="1" x14ac:dyDescent="0.25">
      <c r="A24" s="31"/>
      <c r="B24" s="34" t="s">
        <v>2</v>
      </c>
      <c r="C24" s="35">
        <v>3618227.9940499994</v>
      </c>
      <c r="D24" s="38">
        <v>40463237.773499988</v>
      </c>
      <c r="E24" s="38">
        <v>18112241.011105999</v>
      </c>
      <c r="F24" s="39">
        <v>9672459.1594999991</v>
      </c>
      <c r="G24" s="38">
        <v>10727657.50571</v>
      </c>
      <c r="H24" s="36">
        <v>35580481.001378015</v>
      </c>
      <c r="I24" s="36">
        <v>13169490.493356001</v>
      </c>
      <c r="J24" s="42">
        <v>20423306.444811005</v>
      </c>
      <c r="K24" s="38">
        <v>66680878.985099986</v>
      </c>
      <c r="L24" s="43">
        <v>5631237.1830000002</v>
      </c>
      <c r="M24" s="38">
        <v>5571068.0199999996</v>
      </c>
      <c r="N24" s="43">
        <v>56237400.736789994</v>
      </c>
      <c r="O24" s="38">
        <f t="shared" si="0"/>
        <v>285887686.30830103</v>
      </c>
    </row>
    <row r="25" spans="1:17" ht="13.5" customHeight="1" x14ac:dyDescent="0.25">
      <c r="A25" s="31"/>
      <c r="B25" s="34" t="s">
        <v>29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6">
        <v>0</v>
      </c>
      <c r="M25" s="38">
        <v>357058.16800000001</v>
      </c>
      <c r="N25" s="43">
        <v>1722438.219</v>
      </c>
      <c r="O25" s="38">
        <f t="shared" si="0"/>
        <v>2079496.3870000001</v>
      </c>
    </row>
    <row r="26" spans="1:17" ht="13.5" customHeight="1" x14ac:dyDescent="0.25">
      <c r="B26" s="40" t="s">
        <v>3</v>
      </c>
      <c r="C26" s="41">
        <f t="shared" ref="C26:G26" si="1">SUM(C9:C25)</f>
        <v>363817115.26455003</v>
      </c>
      <c r="D26" s="41">
        <f t="shared" si="1"/>
        <v>608051583.85199404</v>
      </c>
      <c r="E26" s="41">
        <f t="shared" si="1"/>
        <v>565086690.00032902</v>
      </c>
      <c r="F26" s="41">
        <f t="shared" si="1"/>
        <v>152301599.90951502</v>
      </c>
      <c r="G26" s="41">
        <f t="shared" si="1"/>
        <v>126155848.66444501</v>
      </c>
      <c r="H26" s="41">
        <f t="shared" ref="H26:M26" si="2">SUM(H9:H25)</f>
        <v>234920645.74066556</v>
      </c>
      <c r="I26" s="41">
        <f t="shared" si="2"/>
        <v>309717569.46059698</v>
      </c>
      <c r="J26" s="41">
        <f t="shared" si="2"/>
        <v>207195410.12631801</v>
      </c>
      <c r="K26" s="41">
        <f t="shared" si="2"/>
        <v>299698085.84438705</v>
      </c>
      <c r="L26" s="41">
        <f>SUM(L9:L25)</f>
        <v>216851924.58072999</v>
      </c>
      <c r="M26" s="41">
        <f t="shared" si="2"/>
        <v>153495635.38534099</v>
      </c>
      <c r="N26" s="41">
        <f>SUM(N9:N25)</f>
        <v>245464794.05877998</v>
      </c>
      <c r="O26" s="41">
        <f>+SUM(C26:N26)</f>
        <v>3482756902.8876519</v>
      </c>
    </row>
    <row r="27" spans="1:17" ht="13.5" customHeight="1" x14ac:dyDescent="0.25">
      <c r="B27" s="23" t="s">
        <v>6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1:17" ht="13.5" customHeight="1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3.5" customHeight="1" x14ac:dyDescent="0.25">
      <c r="B29" s="3"/>
      <c r="C29" s="3"/>
      <c r="D29" s="13"/>
      <c r="E29" s="14"/>
      <c r="F29" s="14"/>
      <c r="G29" s="14"/>
      <c r="H29" s="14"/>
    </row>
    <row r="30" spans="1:17" ht="13.5" customHeight="1" x14ac:dyDescent="0.25">
      <c r="B30" s="3"/>
      <c r="C30" s="3"/>
      <c r="D30" s="13"/>
      <c r="E30" s="14"/>
      <c r="F30" s="14"/>
      <c r="G30" s="14"/>
      <c r="H30" s="14"/>
      <c r="J30"/>
      <c r="K30"/>
    </row>
    <row r="31" spans="1:17" ht="13.5" customHeight="1" x14ac:dyDescent="0.25">
      <c r="B31" s="3"/>
      <c r="C31" s="3"/>
      <c r="D31" s="13"/>
      <c r="E31" s="14"/>
      <c r="F31" s="14"/>
      <c r="G31" s="14"/>
      <c r="H31" s="14"/>
      <c r="J31"/>
      <c r="K31"/>
    </row>
    <row r="32" spans="1:17" ht="13.5" customHeight="1" x14ac:dyDescent="0.25">
      <c r="B32" s="3"/>
      <c r="C32" s="3"/>
      <c r="D32" s="13"/>
      <c r="E32" s="14"/>
      <c r="F32" s="14"/>
      <c r="G32" s="14"/>
      <c r="H32" s="14"/>
      <c r="J32"/>
      <c r="K32"/>
    </row>
    <row r="33" spans="2:11" ht="13.5" customHeight="1" x14ac:dyDescent="0.25">
      <c r="B33" s="3"/>
      <c r="C33" s="3"/>
      <c r="D33" s="15"/>
      <c r="E33" s="11"/>
      <c r="F33" s="11"/>
      <c r="G33" s="11"/>
      <c r="H33" s="11"/>
      <c r="J33"/>
      <c r="K33"/>
    </row>
    <row r="34" spans="2:11" ht="15" x14ac:dyDescent="0.25">
      <c r="B34" s="3"/>
      <c r="C34" s="3"/>
      <c r="D34" s="2"/>
      <c r="E34" s="2"/>
      <c r="F34" s="2"/>
      <c r="G34" s="2"/>
      <c r="H34" s="2"/>
      <c r="J34"/>
      <c r="K34"/>
    </row>
    <row r="35" spans="2:11" ht="15" x14ac:dyDescent="0.25">
      <c r="B35" s="3"/>
      <c r="C35" s="3"/>
      <c r="D35" s="2"/>
      <c r="E35" s="2"/>
      <c r="F35" s="2"/>
      <c r="J35"/>
      <c r="K35"/>
    </row>
    <row r="36" spans="2:11" ht="15" x14ac:dyDescent="0.25">
      <c r="B36" s="3"/>
      <c r="C36" s="3"/>
      <c r="D36" s="2"/>
      <c r="E36" s="47"/>
      <c r="F36" s="2"/>
      <c r="J36"/>
      <c r="K36"/>
    </row>
    <row r="37" spans="2:11" ht="15" x14ac:dyDescent="0.25">
      <c r="B37" s="3"/>
      <c r="C37" s="3"/>
      <c r="D37" s="2"/>
      <c r="E37" s="47"/>
      <c r="F37" s="2"/>
      <c r="J37"/>
      <c r="K37"/>
    </row>
    <row r="38" spans="2:11" ht="15" x14ac:dyDescent="0.25">
      <c r="B38" s="3"/>
      <c r="C38" s="3"/>
      <c r="J38"/>
      <c r="K38"/>
    </row>
    <row r="39" spans="2:11" ht="15" x14ac:dyDescent="0.25">
      <c r="B39" s="3"/>
      <c r="C39" s="3"/>
      <c r="J39"/>
      <c r="K39"/>
    </row>
    <row r="40" spans="2:11" ht="15" x14ac:dyDescent="0.25">
      <c r="B40" s="4"/>
      <c r="C40" s="3"/>
      <c r="J40"/>
      <c r="K40"/>
    </row>
    <row r="41" spans="2:11" ht="15" x14ac:dyDescent="0.25">
      <c r="B41" s="4"/>
      <c r="C41" s="3"/>
      <c r="J41"/>
      <c r="K41"/>
    </row>
    <row r="42" spans="2:11" ht="15" x14ac:dyDescent="0.25">
      <c r="B42" s="4"/>
      <c r="C42" s="3"/>
    </row>
    <row r="43" spans="2:11" ht="15" x14ac:dyDescent="0.25">
      <c r="B43" s="4"/>
      <c r="C43" s="3"/>
    </row>
    <row r="44" spans="2:11" ht="15" x14ac:dyDescent="0.25">
      <c r="B44" s="4"/>
      <c r="C44" s="3"/>
    </row>
    <row r="45" spans="2:11" ht="15" x14ac:dyDescent="0.25">
      <c r="B45" s="4"/>
      <c r="C45" s="3"/>
    </row>
    <row r="46" spans="2:11" ht="15" x14ac:dyDescent="0.25">
      <c r="B46" s="4"/>
      <c r="C46" s="3"/>
    </row>
    <row r="47" spans="2:11" ht="15" x14ac:dyDescent="0.25">
      <c r="B47" s="4"/>
      <c r="C47" s="3"/>
    </row>
    <row r="48" spans="2:11" ht="15" x14ac:dyDescent="0.25">
      <c r="B48" s="3"/>
      <c r="C48" s="3"/>
    </row>
    <row r="49" spans="2:3" ht="15" x14ac:dyDescent="0.25">
      <c r="B49" s="3"/>
      <c r="C49" s="3"/>
    </row>
    <row r="50" spans="2:3" ht="15" x14ac:dyDescent="0.25">
      <c r="B50" s="3"/>
      <c r="C50" s="3"/>
    </row>
    <row r="51" spans="2:3" ht="15" x14ac:dyDescent="0.25">
      <c r="B51" s="3"/>
      <c r="C51" s="3"/>
    </row>
    <row r="52" spans="2:3" ht="15" x14ac:dyDescent="0.25">
      <c r="B52" s="3"/>
      <c r="C52" s="3"/>
    </row>
    <row r="53" spans="2:3" ht="15" x14ac:dyDescent="0.25">
      <c r="B53" s="3"/>
      <c r="C53" s="3"/>
    </row>
    <row r="54" spans="2:3" ht="15" x14ac:dyDescent="0.25">
      <c r="B54" s="3"/>
      <c r="C54" s="3"/>
    </row>
    <row r="55" spans="2:3" ht="15" x14ac:dyDescent="0.25">
      <c r="B55" s="3"/>
      <c r="C55" s="3"/>
    </row>
    <row r="56" spans="2:3" ht="15" x14ac:dyDescent="0.25">
      <c r="B56" s="3"/>
      <c r="C56" s="3"/>
    </row>
    <row r="57" spans="2:3" ht="15" x14ac:dyDescent="0.25">
      <c r="B57" s="3"/>
      <c r="C57" s="3"/>
    </row>
    <row r="58" spans="2:3" ht="15" x14ac:dyDescent="0.25">
      <c r="B58" s="3"/>
      <c r="C58" s="3"/>
    </row>
    <row r="59" spans="2:3" ht="15" x14ac:dyDescent="0.25">
      <c r="B59" s="3"/>
      <c r="C59" s="3"/>
    </row>
    <row r="60" spans="2:3" ht="15" x14ac:dyDescent="0.25">
      <c r="B60" s="3"/>
      <c r="C60" s="3"/>
    </row>
    <row r="61" spans="2:3" ht="15" x14ac:dyDescent="0.25">
      <c r="B61" s="4"/>
      <c r="C61" s="3"/>
    </row>
    <row r="62" spans="2:3" ht="15" x14ac:dyDescent="0.25">
      <c r="B62" s="4"/>
      <c r="C62" s="3"/>
    </row>
    <row r="63" spans="2:3" ht="15" x14ac:dyDescent="0.25">
      <c r="B63" s="4"/>
      <c r="C63" s="3"/>
    </row>
    <row r="64" spans="2:3" ht="15" x14ac:dyDescent="0.25">
      <c r="B64" s="4"/>
      <c r="C64" s="3"/>
    </row>
    <row r="65" spans="2:3" ht="15" x14ac:dyDescent="0.25">
      <c r="B65" s="4"/>
      <c r="C65" s="3"/>
    </row>
    <row r="66" spans="2:3" ht="15" x14ac:dyDescent="0.25">
      <c r="B66" s="4"/>
      <c r="C66" s="3"/>
    </row>
    <row r="67" spans="2:3" ht="15" x14ac:dyDescent="0.25">
      <c r="B67" s="4"/>
      <c r="C67" s="3"/>
    </row>
    <row r="68" spans="2:3" ht="15" x14ac:dyDescent="0.25">
      <c r="B68" s="4"/>
      <c r="C68" s="3"/>
    </row>
    <row r="69" spans="2:3" ht="15" x14ac:dyDescent="0.25">
      <c r="B69" s="3"/>
      <c r="C69" s="3"/>
    </row>
    <row r="70" spans="2:3" ht="15" x14ac:dyDescent="0.25">
      <c r="B70" s="3"/>
      <c r="C70" s="3"/>
    </row>
    <row r="71" spans="2:3" ht="15" x14ac:dyDescent="0.25">
      <c r="B71" s="3"/>
      <c r="C71" s="3"/>
    </row>
    <row r="72" spans="2:3" ht="15" x14ac:dyDescent="0.25">
      <c r="B72" s="3"/>
      <c r="C72" s="3"/>
    </row>
    <row r="73" spans="2:3" ht="15" x14ac:dyDescent="0.25">
      <c r="B73" s="3"/>
      <c r="C73" s="3"/>
    </row>
    <row r="74" spans="2:3" ht="15" x14ac:dyDescent="0.25">
      <c r="B74" s="3"/>
      <c r="C74" s="3"/>
    </row>
    <row r="75" spans="2:3" ht="15" x14ac:dyDescent="0.25">
      <c r="B75" s="3"/>
      <c r="C75" s="3"/>
    </row>
    <row r="76" spans="2:3" ht="15" x14ac:dyDescent="0.25">
      <c r="B76" s="3"/>
      <c r="C76" s="3"/>
    </row>
    <row r="77" spans="2:3" ht="15" x14ac:dyDescent="0.25">
      <c r="B77" s="3"/>
      <c r="C77" s="3"/>
    </row>
    <row r="78" spans="2:3" ht="15" x14ac:dyDescent="0.25">
      <c r="B78" s="3"/>
      <c r="C78" s="3"/>
    </row>
    <row r="79" spans="2:3" ht="15" x14ac:dyDescent="0.25">
      <c r="B79" s="3"/>
      <c r="C79" s="3"/>
    </row>
    <row r="80" spans="2:3" ht="15" x14ac:dyDescent="0.25">
      <c r="B80" s="3"/>
      <c r="C80" s="3"/>
    </row>
    <row r="81" spans="2:3" ht="15" x14ac:dyDescent="0.25">
      <c r="B81" s="3"/>
      <c r="C81" s="3"/>
    </row>
    <row r="82" spans="2:3" ht="15" x14ac:dyDescent="0.25">
      <c r="B82" s="4"/>
      <c r="C82" s="3"/>
    </row>
    <row r="83" spans="2:3" ht="15" x14ac:dyDescent="0.25">
      <c r="B83" s="4"/>
      <c r="C83" s="3"/>
    </row>
    <row r="84" spans="2:3" ht="15" x14ac:dyDescent="0.25">
      <c r="B84" s="4"/>
      <c r="C84" s="3"/>
    </row>
    <row r="85" spans="2:3" ht="15" x14ac:dyDescent="0.25">
      <c r="B85" s="4"/>
      <c r="C85" s="3"/>
    </row>
    <row r="86" spans="2:3" ht="15" x14ac:dyDescent="0.25">
      <c r="B86" s="4"/>
      <c r="C86" s="3"/>
    </row>
    <row r="87" spans="2:3" ht="15" x14ac:dyDescent="0.25">
      <c r="B87" s="4"/>
      <c r="C87" s="3"/>
    </row>
    <row r="88" spans="2:3" ht="15" x14ac:dyDescent="0.25">
      <c r="B88" s="4"/>
      <c r="C88" s="3"/>
    </row>
    <row r="89" spans="2:3" ht="15" x14ac:dyDescent="0.25">
      <c r="B89" s="4"/>
      <c r="C89" s="3"/>
    </row>
    <row r="90" spans="2:3" ht="15" x14ac:dyDescent="0.25">
      <c r="B90" s="3"/>
      <c r="C90" s="3"/>
    </row>
    <row r="91" spans="2:3" ht="15" x14ac:dyDescent="0.25">
      <c r="B91" s="3"/>
      <c r="C91" s="3"/>
    </row>
    <row r="92" spans="2:3" ht="15" x14ac:dyDescent="0.25">
      <c r="B92" s="3"/>
      <c r="C92" s="3"/>
    </row>
    <row r="93" spans="2:3" ht="15" x14ac:dyDescent="0.25">
      <c r="B93" s="3"/>
      <c r="C93" s="3"/>
    </row>
    <row r="94" spans="2:3" ht="15" x14ac:dyDescent="0.25">
      <c r="B94" s="3"/>
      <c r="C94" s="3"/>
    </row>
    <row r="95" spans="2:3" ht="15" x14ac:dyDescent="0.25">
      <c r="B95" s="3"/>
      <c r="C95" s="3"/>
    </row>
    <row r="96" spans="2:3" ht="15" x14ac:dyDescent="0.25">
      <c r="B96" s="3"/>
      <c r="C96" s="3"/>
    </row>
    <row r="97" spans="2:3" ht="15" x14ac:dyDescent="0.25">
      <c r="B97" s="3"/>
      <c r="C97" s="3"/>
    </row>
    <row r="98" spans="2:3" ht="15" x14ac:dyDescent="0.25">
      <c r="B98" s="3"/>
      <c r="C98" s="3"/>
    </row>
    <row r="99" spans="2:3" ht="15" x14ac:dyDescent="0.25">
      <c r="B99" s="3"/>
      <c r="C99" s="3"/>
    </row>
    <row r="100" spans="2:3" ht="15" x14ac:dyDescent="0.25">
      <c r="B100" s="3"/>
      <c r="C100" s="3"/>
    </row>
    <row r="101" spans="2:3" ht="15" x14ac:dyDescent="0.25">
      <c r="B101" s="3"/>
      <c r="C101" s="3"/>
    </row>
    <row r="102" spans="2:3" ht="15" x14ac:dyDescent="0.25">
      <c r="B102" s="3"/>
      <c r="C102" s="3"/>
    </row>
    <row r="103" spans="2:3" ht="15" x14ac:dyDescent="0.25">
      <c r="B103" s="4"/>
      <c r="C103" s="3"/>
    </row>
    <row r="104" spans="2:3" ht="15" x14ac:dyDescent="0.25">
      <c r="B104" s="4"/>
      <c r="C104" s="3"/>
    </row>
    <row r="105" spans="2:3" ht="15" x14ac:dyDescent="0.25">
      <c r="B105" s="4"/>
      <c r="C105" s="3"/>
    </row>
    <row r="106" spans="2:3" ht="15" x14ac:dyDescent="0.25">
      <c r="B106" s="4"/>
      <c r="C106" s="3"/>
    </row>
    <row r="107" spans="2:3" ht="15" x14ac:dyDescent="0.25">
      <c r="B107" s="4"/>
      <c r="C107" s="3"/>
    </row>
    <row r="108" spans="2:3" ht="15" x14ac:dyDescent="0.25">
      <c r="B108" s="4"/>
      <c r="C108" s="3"/>
    </row>
    <row r="109" spans="2:3" ht="15" x14ac:dyDescent="0.25">
      <c r="B109" s="4"/>
      <c r="C109" s="3"/>
    </row>
    <row r="110" spans="2:3" ht="15" x14ac:dyDescent="0.25">
      <c r="B110" s="3"/>
      <c r="C110" s="3"/>
    </row>
    <row r="111" spans="2:3" ht="15" x14ac:dyDescent="0.25">
      <c r="B111" s="3"/>
      <c r="C111" s="3"/>
    </row>
    <row r="112" spans="2:3" ht="15" x14ac:dyDescent="0.25">
      <c r="B112" s="3"/>
      <c r="C112" s="3"/>
    </row>
    <row r="113" spans="2:3" ht="15" x14ac:dyDescent="0.25">
      <c r="B113" s="3"/>
      <c r="C113" s="3"/>
    </row>
    <row r="114" spans="2:3" ht="15" x14ac:dyDescent="0.25">
      <c r="B114" s="3"/>
      <c r="C114" s="3"/>
    </row>
    <row r="115" spans="2:3" ht="15" x14ac:dyDescent="0.25">
      <c r="B115" s="3"/>
      <c r="C115" s="3"/>
    </row>
    <row r="116" spans="2:3" ht="15" x14ac:dyDescent="0.25">
      <c r="B116" s="3"/>
      <c r="C116" s="3"/>
    </row>
    <row r="117" spans="2:3" ht="15" x14ac:dyDescent="0.25">
      <c r="B117" s="3"/>
      <c r="C117" s="3"/>
    </row>
    <row r="118" spans="2:3" ht="15" x14ac:dyDescent="0.25">
      <c r="B118" s="3"/>
      <c r="C118" s="3"/>
    </row>
    <row r="119" spans="2:3" ht="15" x14ac:dyDescent="0.25">
      <c r="B119" s="3"/>
      <c r="C119" s="3"/>
    </row>
    <row r="120" spans="2:3" ht="15" x14ac:dyDescent="0.25">
      <c r="B120" s="3"/>
      <c r="C120" s="3"/>
    </row>
    <row r="121" spans="2:3" ht="15" x14ac:dyDescent="0.25">
      <c r="B121" s="3"/>
      <c r="C121" s="3"/>
    </row>
    <row r="122" spans="2:3" ht="15" x14ac:dyDescent="0.25">
      <c r="B122" s="3"/>
      <c r="C122" s="3"/>
    </row>
    <row r="123" spans="2:3" ht="15" x14ac:dyDescent="0.25">
      <c r="B123" s="4"/>
      <c r="C123" s="3"/>
    </row>
    <row r="124" spans="2:3" ht="15" x14ac:dyDescent="0.25">
      <c r="B124" s="4"/>
      <c r="C124" s="3"/>
    </row>
    <row r="125" spans="2:3" ht="15" x14ac:dyDescent="0.25">
      <c r="B125" s="4"/>
      <c r="C125" s="3"/>
    </row>
    <row r="126" spans="2:3" ht="15" x14ac:dyDescent="0.25">
      <c r="B126" s="4"/>
      <c r="C126" s="3"/>
    </row>
    <row r="127" spans="2:3" ht="15" x14ac:dyDescent="0.25">
      <c r="B127" s="4"/>
      <c r="C127" s="3"/>
    </row>
    <row r="128" spans="2:3" ht="15" x14ac:dyDescent="0.25">
      <c r="B128" s="4"/>
      <c r="C128" s="3"/>
    </row>
    <row r="129" spans="2:3" ht="15" x14ac:dyDescent="0.25">
      <c r="B129" s="4"/>
      <c r="C129" s="3"/>
    </row>
    <row r="130" spans="2:3" ht="15" x14ac:dyDescent="0.25">
      <c r="B130" s="4"/>
      <c r="C130" s="3"/>
    </row>
    <row r="131" spans="2:3" ht="15" x14ac:dyDescent="0.25">
      <c r="B131" s="3"/>
      <c r="C131" s="3"/>
    </row>
    <row r="132" spans="2:3" ht="15" x14ac:dyDescent="0.25">
      <c r="B132" s="3"/>
      <c r="C132" s="3"/>
    </row>
    <row r="133" spans="2:3" ht="15" x14ac:dyDescent="0.25">
      <c r="B133" s="3"/>
      <c r="C133" s="3"/>
    </row>
    <row r="134" spans="2:3" ht="15" x14ac:dyDescent="0.25">
      <c r="B134" s="3"/>
      <c r="C134" s="3"/>
    </row>
    <row r="135" spans="2:3" ht="15" x14ac:dyDescent="0.25">
      <c r="B135" s="3"/>
      <c r="C135" s="3"/>
    </row>
    <row r="136" spans="2:3" ht="15" x14ac:dyDescent="0.25">
      <c r="B136" s="3"/>
      <c r="C136" s="3"/>
    </row>
    <row r="137" spans="2:3" ht="15" x14ac:dyDescent="0.25">
      <c r="B137" s="3"/>
      <c r="C137" s="3"/>
    </row>
    <row r="138" spans="2:3" ht="15" x14ac:dyDescent="0.25">
      <c r="B138" s="3"/>
      <c r="C138" s="3"/>
    </row>
    <row r="139" spans="2:3" ht="15" x14ac:dyDescent="0.25">
      <c r="B139" s="3"/>
      <c r="C139" s="3"/>
    </row>
    <row r="140" spans="2:3" ht="15" x14ac:dyDescent="0.25">
      <c r="B140" s="3"/>
      <c r="C140" s="3"/>
    </row>
    <row r="141" spans="2:3" ht="15" x14ac:dyDescent="0.25">
      <c r="B141" s="3"/>
      <c r="C141" s="3"/>
    </row>
    <row r="142" spans="2:3" ht="15" x14ac:dyDescent="0.25">
      <c r="B142" s="3"/>
      <c r="C142" s="3"/>
    </row>
    <row r="143" spans="2:3" ht="15" x14ac:dyDescent="0.25">
      <c r="B143" s="3"/>
      <c r="C143" s="3"/>
    </row>
    <row r="144" spans="2:3" ht="15" x14ac:dyDescent="0.25">
      <c r="B144" s="3"/>
      <c r="C144" s="3"/>
    </row>
    <row r="145" spans="2:3" ht="15" x14ac:dyDescent="0.25">
      <c r="B145" s="4"/>
      <c r="C145" s="3"/>
    </row>
    <row r="146" spans="2:3" ht="15" x14ac:dyDescent="0.25">
      <c r="B146" s="4"/>
      <c r="C146" s="3"/>
    </row>
    <row r="147" spans="2:3" ht="15" x14ac:dyDescent="0.25">
      <c r="B147" s="4"/>
      <c r="C147" s="3"/>
    </row>
    <row r="148" spans="2:3" ht="15" x14ac:dyDescent="0.25">
      <c r="B148" s="4"/>
      <c r="C148" s="3"/>
    </row>
    <row r="149" spans="2:3" ht="15" x14ac:dyDescent="0.25">
      <c r="B149" s="4"/>
      <c r="C149" s="3"/>
    </row>
    <row r="150" spans="2:3" ht="15" x14ac:dyDescent="0.25">
      <c r="B150" s="4"/>
      <c r="C150" s="3"/>
    </row>
    <row r="151" spans="2:3" ht="15" x14ac:dyDescent="0.25">
      <c r="B151" s="4"/>
      <c r="C151" s="3"/>
    </row>
    <row r="152" spans="2:3" ht="15" x14ac:dyDescent="0.25">
      <c r="B152" s="4"/>
      <c r="C152" s="3"/>
    </row>
    <row r="153" spans="2:3" ht="15" x14ac:dyDescent="0.25">
      <c r="B153" s="3"/>
      <c r="C153" s="3"/>
    </row>
    <row r="154" spans="2:3" ht="15" x14ac:dyDescent="0.25">
      <c r="B154" s="3"/>
      <c r="C154" s="3"/>
    </row>
    <row r="155" spans="2:3" ht="15" x14ac:dyDescent="0.25">
      <c r="B155" s="3"/>
      <c r="C155" s="3"/>
    </row>
    <row r="156" spans="2:3" ht="15" x14ac:dyDescent="0.25">
      <c r="B156" s="3"/>
      <c r="C156" s="3"/>
    </row>
    <row r="157" spans="2:3" ht="15" x14ac:dyDescent="0.25">
      <c r="B157" s="3"/>
      <c r="C157" s="3"/>
    </row>
    <row r="158" spans="2:3" ht="15" x14ac:dyDescent="0.25">
      <c r="B158" s="3"/>
      <c r="C158" s="3"/>
    </row>
    <row r="159" spans="2:3" ht="15" x14ac:dyDescent="0.25">
      <c r="B159" s="3"/>
      <c r="C159" s="3"/>
    </row>
    <row r="160" spans="2:3" ht="15" x14ac:dyDescent="0.25">
      <c r="B160" s="3"/>
      <c r="C160" s="3"/>
    </row>
    <row r="161" spans="2:3" ht="15" x14ac:dyDescent="0.25">
      <c r="B161" s="3"/>
      <c r="C161" s="3"/>
    </row>
    <row r="162" spans="2:3" ht="15" x14ac:dyDescent="0.25">
      <c r="B162" s="3"/>
      <c r="C162" s="3"/>
    </row>
    <row r="163" spans="2:3" ht="15" x14ac:dyDescent="0.25">
      <c r="B163" s="3"/>
      <c r="C163" s="3"/>
    </row>
    <row r="164" spans="2:3" ht="15" x14ac:dyDescent="0.25">
      <c r="B164" s="3"/>
      <c r="C164" s="3"/>
    </row>
    <row r="165" spans="2:3" ht="15" x14ac:dyDescent="0.25">
      <c r="B165" s="3"/>
      <c r="C165" s="3"/>
    </row>
    <row r="166" spans="2:3" ht="15" x14ac:dyDescent="0.25">
      <c r="B166" s="4"/>
      <c r="C166" s="3"/>
    </row>
    <row r="167" spans="2:3" ht="15" x14ac:dyDescent="0.25">
      <c r="B167" s="4"/>
      <c r="C167" s="3"/>
    </row>
    <row r="168" spans="2:3" ht="15" x14ac:dyDescent="0.25">
      <c r="B168" s="4"/>
      <c r="C168" s="3"/>
    </row>
    <row r="169" spans="2:3" ht="15" x14ac:dyDescent="0.25">
      <c r="B169" s="4"/>
      <c r="C169" s="3"/>
    </row>
    <row r="170" spans="2:3" ht="15" x14ac:dyDescent="0.25">
      <c r="B170" s="4"/>
      <c r="C170" s="3"/>
    </row>
    <row r="171" spans="2:3" ht="15" x14ac:dyDescent="0.25">
      <c r="B171" s="4"/>
      <c r="C171" s="3"/>
    </row>
    <row r="172" spans="2:3" ht="15" x14ac:dyDescent="0.25">
      <c r="B172" s="4"/>
      <c r="C172" s="3"/>
    </row>
    <row r="173" spans="2:3" ht="15" x14ac:dyDescent="0.25">
      <c r="B173" s="4"/>
      <c r="C173" s="3"/>
    </row>
    <row r="174" spans="2:3" ht="15" x14ac:dyDescent="0.25">
      <c r="B174" s="4"/>
      <c r="C174" s="3"/>
    </row>
    <row r="175" spans="2:3" ht="15" x14ac:dyDescent="0.25">
      <c r="B175" s="3"/>
      <c r="C175" s="3"/>
    </row>
    <row r="176" spans="2:3" ht="15" x14ac:dyDescent="0.25">
      <c r="B176" s="3"/>
      <c r="C176" s="3"/>
    </row>
    <row r="177" spans="2:3" ht="15" x14ac:dyDescent="0.25">
      <c r="B177" s="3"/>
      <c r="C177" s="3"/>
    </row>
    <row r="178" spans="2:3" ht="15" x14ac:dyDescent="0.25">
      <c r="B178" s="3"/>
      <c r="C178" s="3"/>
    </row>
    <row r="179" spans="2:3" ht="15" x14ac:dyDescent="0.25">
      <c r="B179" s="3"/>
      <c r="C179" s="3"/>
    </row>
    <row r="180" spans="2:3" ht="15" x14ac:dyDescent="0.25">
      <c r="B180" s="3"/>
      <c r="C180" s="3"/>
    </row>
    <row r="181" spans="2:3" ht="15" x14ac:dyDescent="0.25">
      <c r="B181" s="3"/>
      <c r="C181" s="3"/>
    </row>
    <row r="182" spans="2:3" ht="15" x14ac:dyDescent="0.25">
      <c r="B182" s="3"/>
      <c r="C182" s="3"/>
    </row>
    <row r="183" spans="2:3" ht="15" x14ac:dyDescent="0.25">
      <c r="B183" s="3"/>
      <c r="C183" s="3"/>
    </row>
    <row r="184" spans="2:3" ht="15" x14ac:dyDescent="0.25">
      <c r="B184" s="3"/>
      <c r="C184" s="3"/>
    </row>
    <row r="185" spans="2:3" ht="15" x14ac:dyDescent="0.25">
      <c r="B185" s="4"/>
      <c r="C185" s="3"/>
    </row>
    <row r="186" spans="2:3" ht="15" x14ac:dyDescent="0.25">
      <c r="B186" s="4"/>
      <c r="C186" s="3"/>
    </row>
    <row r="187" spans="2:3" ht="15" x14ac:dyDescent="0.25">
      <c r="B187" s="4"/>
      <c r="C187" s="3"/>
    </row>
    <row r="188" spans="2:3" ht="15" x14ac:dyDescent="0.25">
      <c r="B188" s="4"/>
      <c r="C188" s="3"/>
    </row>
    <row r="189" spans="2:3" ht="15" x14ac:dyDescent="0.25">
      <c r="B189" s="4"/>
      <c r="C189" s="3"/>
    </row>
    <row r="190" spans="2:3" ht="15" x14ac:dyDescent="0.25">
      <c r="B190" s="4"/>
      <c r="C190" s="3"/>
    </row>
    <row r="191" spans="2:3" ht="15" x14ac:dyDescent="0.25">
      <c r="B191" s="4"/>
      <c r="C191" s="3"/>
    </row>
    <row r="192" spans="2:3" ht="15" x14ac:dyDescent="0.25">
      <c r="B192" s="4"/>
      <c r="C192" s="3"/>
    </row>
    <row r="193" spans="2:3" ht="15" x14ac:dyDescent="0.25">
      <c r="B193" s="3"/>
      <c r="C193" s="3"/>
    </row>
    <row r="194" spans="2:3" ht="15" x14ac:dyDescent="0.25">
      <c r="B194" s="3"/>
      <c r="C194" s="3"/>
    </row>
    <row r="195" spans="2:3" ht="15" x14ac:dyDescent="0.25">
      <c r="B195" s="3"/>
      <c r="C195" s="3"/>
    </row>
    <row r="196" spans="2:3" ht="15" x14ac:dyDescent="0.25">
      <c r="B196" s="3"/>
      <c r="C196" s="3"/>
    </row>
    <row r="197" spans="2:3" ht="15" x14ac:dyDescent="0.25">
      <c r="B197" s="3"/>
      <c r="C197" s="3"/>
    </row>
    <row r="198" spans="2:3" ht="15" x14ac:dyDescent="0.25">
      <c r="B198" s="3"/>
      <c r="C198" s="3"/>
    </row>
    <row r="199" spans="2:3" ht="15" x14ac:dyDescent="0.25">
      <c r="B199" s="3"/>
      <c r="C199" s="3"/>
    </row>
    <row r="200" spans="2:3" ht="15" x14ac:dyDescent="0.25">
      <c r="B200" s="3"/>
      <c r="C200" s="3"/>
    </row>
    <row r="201" spans="2:3" ht="15" x14ac:dyDescent="0.25">
      <c r="B201" s="3"/>
      <c r="C201" s="3"/>
    </row>
    <row r="202" spans="2:3" ht="15" x14ac:dyDescent="0.25">
      <c r="B202" s="3"/>
      <c r="C202" s="3"/>
    </row>
    <row r="203" spans="2:3" ht="15" x14ac:dyDescent="0.25">
      <c r="B203" s="3"/>
      <c r="C203" s="3"/>
    </row>
    <row r="204" spans="2:3" ht="15" x14ac:dyDescent="0.25">
      <c r="B204" s="3"/>
      <c r="C204" s="3"/>
    </row>
    <row r="205" spans="2:3" ht="15" x14ac:dyDescent="0.25">
      <c r="B205" s="3"/>
      <c r="C205" s="3"/>
    </row>
    <row r="206" spans="2:3" ht="15" x14ac:dyDescent="0.25">
      <c r="B206" s="3"/>
      <c r="C206" s="3"/>
    </row>
    <row r="207" spans="2:3" ht="15" x14ac:dyDescent="0.25">
      <c r="B207" s="4"/>
      <c r="C207" s="3"/>
    </row>
    <row r="208" spans="2:3" ht="15" x14ac:dyDescent="0.25">
      <c r="B208" s="4"/>
      <c r="C208" s="3"/>
    </row>
    <row r="209" spans="2:3" ht="15" x14ac:dyDescent="0.25">
      <c r="B209" s="4"/>
      <c r="C209" s="3"/>
    </row>
    <row r="210" spans="2:3" ht="15" x14ac:dyDescent="0.25">
      <c r="B210" s="4"/>
      <c r="C210" s="5"/>
    </row>
    <row r="211" spans="2:3" ht="15" x14ac:dyDescent="0.25">
      <c r="B211" s="4"/>
      <c r="C211" s="5"/>
    </row>
    <row r="212" spans="2:3" ht="15" x14ac:dyDescent="0.25">
      <c r="B212" s="4"/>
      <c r="C212" s="5"/>
    </row>
    <row r="213" spans="2:3" ht="15" x14ac:dyDescent="0.25">
      <c r="B213" s="4"/>
      <c r="C213" s="5"/>
    </row>
    <row r="214" spans="2:3" ht="15" x14ac:dyDescent="0.25">
      <c r="B214" s="4"/>
      <c r="C214" s="5"/>
    </row>
    <row r="215" spans="2:3" ht="15" x14ac:dyDescent="0.25">
      <c r="B215" s="4"/>
      <c r="C215" s="5"/>
    </row>
    <row r="216" spans="2:3" ht="15" x14ac:dyDescent="0.25">
      <c r="B216" s="3"/>
      <c r="C216" s="5"/>
    </row>
    <row r="217" spans="2:3" ht="15" x14ac:dyDescent="0.25">
      <c r="B217" s="3"/>
      <c r="C217" s="5"/>
    </row>
    <row r="218" spans="2:3" ht="15" x14ac:dyDescent="0.25">
      <c r="B218" s="3"/>
      <c r="C218" s="5"/>
    </row>
    <row r="219" spans="2:3" ht="15" x14ac:dyDescent="0.25">
      <c r="B219" s="3"/>
      <c r="C219" s="5"/>
    </row>
    <row r="220" spans="2:3" ht="15" x14ac:dyDescent="0.25">
      <c r="B220" s="3"/>
      <c r="C220" s="5"/>
    </row>
    <row r="221" spans="2:3" ht="15" x14ac:dyDescent="0.25">
      <c r="B221" s="3"/>
      <c r="C221" s="5"/>
    </row>
    <row r="222" spans="2:3" ht="15" x14ac:dyDescent="0.25">
      <c r="B222" s="3"/>
      <c r="C222" s="5"/>
    </row>
    <row r="223" spans="2:3" ht="15" x14ac:dyDescent="0.25">
      <c r="B223" s="3"/>
      <c r="C223" s="5"/>
    </row>
    <row r="224" spans="2:3" ht="15" x14ac:dyDescent="0.25">
      <c r="B224" s="3"/>
      <c r="C224" s="5"/>
    </row>
    <row r="225" spans="2:3" ht="15" x14ac:dyDescent="0.25">
      <c r="B225" s="3"/>
      <c r="C225" s="5"/>
    </row>
    <row r="226" spans="2:3" ht="15" x14ac:dyDescent="0.25">
      <c r="B226" s="3"/>
      <c r="C226" s="5"/>
    </row>
    <row r="227" spans="2:3" ht="15" x14ac:dyDescent="0.25">
      <c r="B227" s="4"/>
      <c r="C227" s="5"/>
    </row>
    <row r="228" spans="2:3" ht="15" x14ac:dyDescent="0.25">
      <c r="B228" s="4"/>
      <c r="C228" s="5"/>
    </row>
    <row r="229" spans="2:3" ht="15" x14ac:dyDescent="0.25">
      <c r="B229" s="4"/>
      <c r="C229" s="5"/>
    </row>
    <row r="230" spans="2:3" ht="15" x14ac:dyDescent="0.25">
      <c r="B230" s="4"/>
      <c r="C230" s="5"/>
    </row>
    <row r="231" spans="2:3" ht="15" x14ac:dyDescent="0.25">
      <c r="B231" s="4"/>
      <c r="C231" s="5"/>
    </row>
    <row r="232" spans="2:3" ht="15" x14ac:dyDescent="0.25">
      <c r="B232" s="4"/>
      <c r="C232" s="5"/>
    </row>
    <row r="233" spans="2:3" ht="15" x14ac:dyDescent="0.25">
      <c r="B233" s="4"/>
      <c r="C233" s="5"/>
    </row>
    <row r="234" spans="2:3" ht="15" x14ac:dyDescent="0.25">
      <c r="B234" s="4"/>
      <c r="C234" s="5"/>
    </row>
    <row r="235" spans="2:3" ht="15" x14ac:dyDescent="0.25">
      <c r="B235" s="4"/>
      <c r="C235" s="5"/>
    </row>
    <row r="236" spans="2:3" ht="15" x14ac:dyDescent="0.25">
      <c r="B236" s="6"/>
      <c r="C236" s="5"/>
    </row>
    <row r="237" spans="2:3" ht="15" x14ac:dyDescent="0.25">
      <c r="B237" s="7"/>
      <c r="C237" s="5"/>
    </row>
    <row r="238" spans="2:3" ht="15" x14ac:dyDescent="0.25">
      <c r="B238" s="7"/>
      <c r="C238" s="5"/>
    </row>
    <row r="239" spans="2:3" ht="15" x14ac:dyDescent="0.25">
      <c r="B239" s="7"/>
      <c r="C239" s="5"/>
    </row>
    <row r="240" spans="2:3" ht="15" x14ac:dyDescent="0.25">
      <c r="B240" s="7"/>
      <c r="C240" s="5"/>
    </row>
    <row r="241" spans="2:3" ht="15" x14ac:dyDescent="0.25">
      <c r="B241" s="7"/>
      <c r="C241" s="5"/>
    </row>
    <row r="242" spans="2:3" ht="15" x14ac:dyDescent="0.25">
      <c r="B242" s="7"/>
      <c r="C242" s="5"/>
    </row>
    <row r="243" spans="2:3" ht="15" x14ac:dyDescent="0.25">
      <c r="B243" s="7"/>
      <c r="C243" s="5"/>
    </row>
    <row r="244" spans="2:3" ht="15" x14ac:dyDescent="0.25">
      <c r="B244" s="7"/>
      <c r="C244" s="5"/>
    </row>
    <row r="245" spans="2:3" ht="15" x14ac:dyDescent="0.25">
      <c r="B245" s="7"/>
      <c r="C245" s="5"/>
    </row>
    <row r="246" spans="2:3" ht="15" x14ac:dyDescent="0.25">
      <c r="B246" s="7"/>
      <c r="C246" s="5"/>
    </row>
    <row r="247" spans="2:3" ht="15" x14ac:dyDescent="0.25">
      <c r="B247" s="7"/>
      <c r="C247" s="5"/>
    </row>
    <row r="248" spans="2:3" ht="15" x14ac:dyDescent="0.25">
      <c r="B248" s="7"/>
      <c r="C248" s="5"/>
    </row>
    <row r="249" spans="2:3" ht="15" x14ac:dyDescent="0.25">
      <c r="B249" s="4"/>
      <c r="C249" s="5"/>
    </row>
    <row r="250" spans="2:3" ht="15" x14ac:dyDescent="0.25">
      <c r="B250" s="4"/>
      <c r="C250" s="5"/>
    </row>
    <row r="251" spans="2:3" ht="15" x14ac:dyDescent="0.25">
      <c r="B251" s="4"/>
      <c r="C251" s="5"/>
    </row>
    <row r="252" spans="2:3" ht="15" x14ac:dyDescent="0.25">
      <c r="B252" s="4"/>
      <c r="C252" s="5"/>
    </row>
    <row r="253" spans="2:3" ht="15" x14ac:dyDescent="0.25">
      <c r="B253" s="4"/>
      <c r="C253" s="5"/>
    </row>
    <row r="254" spans="2:3" ht="15" x14ac:dyDescent="0.25">
      <c r="B254" s="4"/>
      <c r="C254" s="5"/>
    </row>
    <row r="255" spans="2:3" ht="15" x14ac:dyDescent="0.25">
      <c r="B255" s="4"/>
      <c r="C255" s="5"/>
    </row>
    <row r="256" spans="2:3" ht="15" x14ac:dyDescent="0.25">
      <c r="B256" s="4"/>
      <c r="C256" s="5"/>
    </row>
    <row r="257" spans="2:3" ht="15" x14ac:dyDescent="0.25">
      <c r="B257" s="2"/>
      <c r="C257" s="2"/>
    </row>
    <row r="258" spans="2:3" ht="15" x14ac:dyDescent="0.25">
      <c r="B258" s="2"/>
      <c r="C258" s="2"/>
    </row>
    <row r="259" spans="2:3" ht="15" x14ac:dyDescent="0.25">
      <c r="B259" s="2"/>
      <c r="C259" s="2"/>
    </row>
    <row r="260" spans="2:3" ht="15" x14ac:dyDescent="0.25">
      <c r="B260" s="2"/>
      <c r="C260" s="2"/>
    </row>
    <row r="261" spans="2:3" ht="15" x14ac:dyDescent="0.25">
      <c r="B261" s="2"/>
      <c r="C261" s="2"/>
    </row>
    <row r="262" spans="2:3" ht="15" x14ac:dyDescent="0.25">
      <c r="B262" s="2"/>
      <c r="C262" s="2"/>
    </row>
    <row r="263" spans="2:3" ht="15" x14ac:dyDescent="0.25">
      <c r="B263" s="2"/>
      <c r="C263" s="2"/>
    </row>
    <row r="264" spans="2:3" ht="15" x14ac:dyDescent="0.25">
      <c r="B264" s="2"/>
      <c r="C264" s="2"/>
    </row>
    <row r="265" spans="2:3" ht="15" x14ac:dyDescent="0.25">
      <c r="B265" s="2"/>
      <c r="C265" s="2"/>
    </row>
    <row r="266" spans="2:3" ht="15" x14ac:dyDescent="0.25">
      <c r="B266" s="2"/>
      <c r="C266" s="2"/>
    </row>
    <row r="267" spans="2:3" ht="15" x14ac:dyDescent="0.25">
      <c r="B267" s="2"/>
      <c r="C267" s="2"/>
    </row>
    <row r="268" spans="2:3" ht="15" x14ac:dyDescent="0.25">
      <c r="B268" s="2"/>
      <c r="C268" s="2"/>
    </row>
    <row r="269" spans="2:3" ht="15" x14ac:dyDescent="0.25">
      <c r="B269" s="2"/>
      <c r="C269" s="2"/>
    </row>
    <row r="270" spans="2:3" ht="15" x14ac:dyDescent="0.25">
      <c r="B270" s="2"/>
      <c r="C270" s="2"/>
    </row>
    <row r="271" spans="2:3" ht="15" x14ac:dyDescent="0.25">
      <c r="B271" s="2"/>
      <c r="C271" s="2"/>
    </row>
    <row r="272" spans="2:3" ht="15" x14ac:dyDescent="0.25">
      <c r="B272" s="2"/>
      <c r="C272" s="2"/>
    </row>
    <row r="273" spans="2:3" ht="15" x14ac:dyDescent="0.25">
      <c r="B273" s="2"/>
      <c r="C273" s="2"/>
    </row>
  </sheetData>
  <mergeCells count="2">
    <mergeCell ref="B7:O7"/>
    <mergeCell ref="E36:E3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3"/>
  <sheetViews>
    <sheetView topLeftCell="F1" zoomScaleNormal="100" workbookViewId="0">
      <selection activeCell="F1" sqref="A1:XFD1048576"/>
    </sheetView>
  </sheetViews>
  <sheetFormatPr baseColWidth="10" defaultRowHeight="13.5" customHeight="1" x14ac:dyDescent="0.25"/>
  <cols>
    <col min="1" max="1" width="19" style="1" customWidth="1"/>
    <col min="2" max="2" width="35" style="1" customWidth="1"/>
    <col min="3" max="3" width="18.42578125" style="1" bestFit="1" customWidth="1"/>
    <col min="4" max="4" width="17.7109375" style="1" bestFit="1" customWidth="1"/>
    <col min="5" max="5" width="18" style="1" bestFit="1" customWidth="1"/>
    <col min="6" max="6" width="18.7109375" style="1" bestFit="1" customWidth="1"/>
    <col min="7" max="7" width="18" style="1" bestFit="1" customWidth="1"/>
    <col min="8" max="8" width="18.28515625" style="1" bestFit="1" customWidth="1"/>
    <col min="9" max="9" width="18.85546875" style="1" bestFit="1" customWidth="1"/>
    <col min="10" max="10" width="18.140625" style="1" bestFit="1" customWidth="1"/>
    <col min="11" max="11" width="19.140625" style="1" bestFit="1" customWidth="1"/>
    <col min="12" max="12" width="18.28515625" style="1" bestFit="1" customWidth="1"/>
    <col min="13" max="13" width="18.5703125" style="1" bestFit="1" customWidth="1"/>
    <col min="14" max="14" width="18.42578125" style="1" bestFit="1" customWidth="1"/>
    <col min="15" max="15" width="21" style="1" customWidth="1"/>
    <col min="16" max="16384" width="11.42578125" style="1"/>
  </cols>
  <sheetData>
    <row r="7" spans="1:15" ht="65.25" customHeight="1" x14ac:dyDescent="0.25">
      <c r="B7" s="50" t="s">
        <v>30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ht="15" x14ac:dyDescent="0.25">
      <c r="B8" s="32" t="s">
        <v>7</v>
      </c>
      <c r="C8" s="33">
        <v>44197</v>
      </c>
      <c r="D8" s="33">
        <v>44228</v>
      </c>
      <c r="E8" s="33">
        <v>44256</v>
      </c>
      <c r="F8" s="33">
        <v>44287</v>
      </c>
      <c r="G8" s="33">
        <v>44317</v>
      </c>
      <c r="H8" s="33">
        <v>44348</v>
      </c>
      <c r="I8" s="33">
        <v>44378</v>
      </c>
      <c r="J8" s="33">
        <v>44409</v>
      </c>
      <c r="K8" s="33">
        <v>44440</v>
      </c>
      <c r="L8" s="46">
        <v>44470</v>
      </c>
      <c r="M8" s="45">
        <v>44501</v>
      </c>
      <c r="N8" s="33">
        <v>44531</v>
      </c>
      <c r="O8" s="33" t="s">
        <v>3</v>
      </c>
    </row>
    <row r="9" spans="1:15" ht="15" x14ac:dyDescent="0.25">
      <c r="A9" s="26"/>
      <c r="B9" s="34" t="s">
        <v>16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6">
        <v>0</v>
      </c>
      <c r="M9" s="36">
        <v>0</v>
      </c>
      <c r="N9" s="36">
        <v>0</v>
      </c>
      <c r="O9" s="38">
        <f>+SUM(C9:N9)</f>
        <v>0</v>
      </c>
    </row>
    <row r="10" spans="1:15" ht="15" x14ac:dyDescent="0.25">
      <c r="A10" s="44"/>
      <c r="B10" s="34" t="s">
        <v>17</v>
      </c>
      <c r="C10" s="35">
        <v>750000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6">
        <v>0</v>
      </c>
      <c r="M10" s="36">
        <v>0</v>
      </c>
      <c r="N10" s="36">
        <v>0</v>
      </c>
      <c r="O10" s="38">
        <f>+SUM(C10:N10)</f>
        <v>750000</v>
      </c>
    </row>
    <row r="11" spans="1:15" ht="15" x14ac:dyDescent="0.25">
      <c r="A11" s="44"/>
      <c r="B11" s="34" t="s">
        <v>25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6">
        <v>0</v>
      </c>
      <c r="M11" s="36">
        <v>0</v>
      </c>
      <c r="N11" s="36">
        <v>0</v>
      </c>
      <c r="O11" s="38">
        <f>+SUM(C11:N11)</f>
        <v>0</v>
      </c>
    </row>
    <row r="12" spans="1:15" ht="15" x14ac:dyDescent="0.25">
      <c r="A12" s="44"/>
      <c r="B12" s="34" t="s">
        <v>8</v>
      </c>
      <c r="C12" s="35">
        <v>94411743.172265992</v>
      </c>
      <c r="D12" s="38">
        <v>117619686.59891002</v>
      </c>
      <c r="E12" s="38">
        <v>133474007.33430003</v>
      </c>
      <c r="F12" s="39">
        <v>164799927.77917999</v>
      </c>
      <c r="G12" s="38">
        <v>130657313.20940004</v>
      </c>
      <c r="H12" s="37">
        <v>126662060.62102897</v>
      </c>
      <c r="I12" s="36">
        <v>133010276.59542008</v>
      </c>
      <c r="J12" s="42">
        <v>136866315.40078005</v>
      </c>
      <c r="K12" s="39">
        <v>146467569.46539989</v>
      </c>
      <c r="L12" s="38">
        <v>84919567.82570003</v>
      </c>
      <c r="M12" s="37">
        <v>90552011.282800004</v>
      </c>
      <c r="N12" s="38">
        <v>117582551.38390005</v>
      </c>
      <c r="O12" s="38">
        <f t="shared" ref="O12:O21" si="0">+SUM(C12:N12)</f>
        <v>1477023030.669085</v>
      </c>
    </row>
    <row r="13" spans="1:15" ht="15" x14ac:dyDescent="0.25">
      <c r="A13" s="44"/>
      <c r="B13" s="34" t="s">
        <v>0</v>
      </c>
      <c r="C13" s="35">
        <v>149562.13798600002</v>
      </c>
      <c r="D13" s="35">
        <v>0</v>
      </c>
      <c r="E13" s="38">
        <v>296219.50300000003</v>
      </c>
      <c r="F13" s="39">
        <v>438518.58129</v>
      </c>
      <c r="G13" s="35">
        <v>109887.78</v>
      </c>
      <c r="H13" s="38">
        <v>234605.94</v>
      </c>
      <c r="I13" s="36">
        <v>124622.36</v>
      </c>
      <c r="J13" s="42">
        <v>113539.07</v>
      </c>
      <c r="K13" s="39">
        <v>344505.33010000002</v>
      </c>
      <c r="L13" s="38">
        <v>926544.66</v>
      </c>
      <c r="M13" s="37">
        <v>505501.10639999999</v>
      </c>
      <c r="N13" s="38">
        <v>1043819.8578</v>
      </c>
      <c r="O13" s="38">
        <f t="shared" si="0"/>
        <v>4287326.3265760001</v>
      </c>
    </row>
    <row r="14" spans="1:15" ht="15" x14ac:dyDescent="0.25">
      <c r="A14" s="44"/>
      <c r="B14" s="34" t="s">
        <v>9</v>
      </c>
      <c r="C14" s="35">
        <v>50000</v>
      </c>
      <c r="D14" s="35">
        <v>0</v>
      </c>
      <c r="E14" s="35">
        <v>0</v>
      </c>
      <c r="F14" s="35">
        <v>0</v>
      </c>
      <c r="G14" s="35">
        <v>128245.77810000001</v>
      </c>
      <c r="H14" s="35">
        <v>171638.0919</v>
      </c>
      <c r="I14" s="35">
        <v>0</v>
      </c>
      <c r="J14" s="35">
        <v>0</v>
      </c>
      <c r="K14" s="35">
        <v>0</v>
      </c>
      <c r="L14" s="36">
        <v>0</v>
      </c>
      <c r="M14" s="36">
        <v>0</v>
      </c>
      <c r="N14" s="36">
        <v>0</v>
      </c>
      <c r="O14" s="38">
        <f t="shared" si="0"/>
        <v>349883.87</v>
      </c>
    </row>
    <row r="15" spans="1:15" ht="15" x14ac:dyDescent="0.25">
      <c r="A15" s="44"/>
      <c r="B15" s="34" t="s">
        <v>18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6">
        <v>0</v>
      </c>
      <c r="M15" s="36">
        <v>0</v>
      </c>
      <c r="N15" s="36">
        <v>0</v>
      </c>
      <c r="O15" s="38">
        <f t="shared" si="0"/>
        <v>0</v>
      </c>
    </row>
    <row r="16" spans="1:15" ht="15" x14ac:dyDescent="0.25">
      <c r="A16" s="44"/>
      <c r="B16" s="34" t="s">
        <v>4</v>
      </c>
      <c r="C16" s="35">
        <v>11287891.495139997</v>
      </c>
      <c r="D16" s="38">
        <v>32549077.600300003</v>
      </c>
      <c r="E16" s="35">
        <v>32120063.185242005</v>
      </c>
      <c r="F16" s="39">
        <v>118319946.10413399</v>
      </c>
      <c r="G16" s="35">
        <v>48820193.89975021</v>
      </c>
      <c r="H16" s="38">
        <v>9932098.611560002</v>
      </c>
      <c r="I16" s="36">
        <v>9481452.7757679969</v>
      </c>
      <c r="J16" s="35">
        <v>24851660.170175005</v>
      </c>
      <c r="K16" s="35">
        <v>55644446.945510007</v>
      </c>
      <c r="L16" s="38">
        <v>50137516.192336999</v>
      </c>
      <c r="M16" s="43">
        <v>44205935.622768998</v>
      </c>
      <c r="N16" s="36">
        <v>50754588.315459996</v>
      </c>
      <c r="O16" s="38">
        <f>+SUM(C16:N16)</f>
        <v>488104870.91814518</v>
      </c>
    </row>
    <row r="17" spans="1:17" ht="13.5" customHeight="1" x14ac:dyDescent="0.25">
      <c r="A17" s="44"/>
      <c r="B17" s="34" t="s">
        <v>22</v>
      </c>
      <c r="C17" s="35">
        <v>2652584.6999999997</v>
      </c>
      <c r="D17" s="35">
        <v>2826428.1599999997</v>
      </c>
      <c r="E17" s="38">
        <v>9836928.7400000002</v>
      </c>
      <c r="F17" s="35">
        <v>7308748.1999999993</v>
      </c>
      <c r="G17" s="38">
        <v>6668728.290000001</v>
      </c>
      <c r="H17" s="36">
        <v>2974972.03</v>
      </c>
      <c r="I17" s="36">
        <v>4896651.57</v>
      </c>
      <c r="J17" s="42">
        <v>4266820.1400000006</v>
      </c>
      <c r="K17" s="39">
        <v>4977633.7300000004</v>
      </c>
      <c r="L17" s="38">
        <v>13157787.653999999</v>
      </c>
      <c r="M17" s="37">
        <v>17290860.68</v>
      </c>
      <c r="N17" s="38">
        <v>11100461.529999999</v>
      </c>
      <c r="O17" s="38">
        <f>+SUM(C17:N17)</f>
        <v>87958605.423999995</v>
      </c>
    </row>
    <row r="18" spans="1:17" ht="13.5" customHeight="1" x14ac:dyDescent="0.25">
      <c r="A18" s="44"/>
      <c r="B18" s="34" t="s">
        <v>12</v>
      </c>
      <c r="C18" s="35">
        <v>21779137.600000001</v>
      </c>
      <c r="D18" s="35">
        <v>11499470.401999999</v>
      </c>
      <c r="E18" s="35">
        <v>72474118.973240003</v>
      </c>
      <c r="F18" s="35">
        <v>20028691.016599998</v>
      </c>
      <c r="G18" s="36">
        <v>25816454.057200003</v>
      </c>
      <c r="H18" s="37">
        <v>53003016.736531995</v>
      </c>
      <c r="I18" s="36">
        <v>73077476.278800011</v>
      </c>
      <c r="J18" s="35">
        <v>151374602.63999999</v>
      </c>
      <c r="K18" s="35">
        <v>35590000</v>
      </c>
      <c r="L18" s="38">
        <v>37757827.575000003</v>
      </c>
      <c r="M18" s="37">
        <v>81409457.344999999</v>
      </c>
      <c r="N18" s="38">
        <v>52015371.811000004</v>
      </c>
      <c r="O18" s="38">
        <f t="shared" si="0"/>
        <v>635825624.43537199</v>
      </c>
    </row>
    <row r="19" spans="1:17" ht="13.5" customHeight="1" x14ac:dyDescent="0.25">
      <c r="A19" s="44"/>
      <c r="B19" s="34" t="s">
        <v>23</v>
      </c>
      <c r="C19" s="35">
        <v>0</v>
      </c>
      <c r="D19" s="38">
        <v>51335.418734999999</v>
      </c>
      <c r="E19" s="38">
        <v>57297.836899999995</v>
      </c>
      <c r="F19" s="39">
        <v>130761.85149999999</v>
      </c>
      <c r="G19" s="38">
        <v>10000</v>
      </c>
      <c r="H19" s="37">
        <v>115770.43</v>
      </c>
      <c r="I19" s="35">
        <v>0</v>
      </c>
      <c r="J19" s="35">
        <v>0</v>
      </c>
      <c r="K19" s="39">
        <v>101911.6495</v>
      </c>
      <c r="L19" s="38">
        <v>171785.43000000002</v>
      </c>
      <c r="M19" s="37">
        <v>367134.89999999997</v>
      </c>
      <c r="N19" s="38">
        <v>463939.36999999994</v>
      </c>
      <c r="O19" s="38">
        <f>+SUM(C19:N19)</f>
        <v>1469936.8866349999</v>
      </c>
    </row>
    <row r="20" spans="1:17" ht="13.5" customHeight="1" x14ac:dyDescent="0.25">
      <c r="A20" s="44"/>
      <c r="B20" s="34" t="s">
        <v>13</v>
      </c>
      <c r="C20" s="35">
        <v>120000</v>
      </c>
      <c r="D20" s="38">
        <v>2419033.7599999998</v>
      </c>
      <c r="E20" s="38">
        <v>2020282.64</v>
      </c>
      <c r="F20" s="39">
        <v>1419033.76</v>
      </c>
      <c r="G20" s="38">
        <v>6070459.1722499998</v>
      </c>
      <c r="H20" s="35">
        <v>0</v>
      </c>
      <c r="I20" s="36">
        <v>310238.43008400005</v>
      </c>
      <c r="J20" s="42">
        <v>2027002.7</v>
      </c>
      <c r="K20" s="39">
        <v>3290000</v>
      </c>
      <c r="L20" s="36">
        <v>0</v>
      </c>
      <c r="M20" s="36">
        <v>0</v>
      </c>
      <c r="N20" s="36">
        <v>0</v>
      </c>
      <c r="O20" s="38">
        <f t="shared" si="0"/>
        <v>17676050.462334</v>
      </c>
    </row>
    <row r="21" spans="1:17" ht="13.5" customHeight="1" x14ac:dyDescent="0.25">
      <c r="A21" s="44"/>
      <c r="B21" s="34" t="s">
        <v>1</v>
      </c>
      <c r="C21" s="35">
        <v>6081179.6884429986</v>
      </c>
      <c r="D21" s="35">
        <v>6056925.1710289996</v>
      </c>
      <c r="E21" s="38">
        <v>4083602.4547799998</v>
      </c>
      <c r="F21" s="39">
        <v>4302969.0214900002</v>
      </c>
      <c r="G21" s="38">
        <v>1302682.1718429998</v>
      </c>
      <c r="H21" s="37">
        <v>7629766.8845220022</v>
      </c>
      <c r="I21" s="36">
        <v>5026374.0733469985</v>
      </c>
      <c r="J21" s="42">
        <v>3007498.3013029997</v>
      </c>
      <c r="K21" s="39">
        <v>5412213.4284680001</v>
      </c>
      <c r="L21" s="38">
        <v>4427356.8353200005</v>
      </c>
      <c r="M21" s="37">
        <v>5618894.8567240005</v>
      </c>
      <c r="N21" s="38">
        <v>2497623.9094999991</v>
      </c>
      <c r="O21" s="38">
        <f t="shared" si="0"/>
        <v>55447086.796769008</v>
      </c>
    </row>
    <row r="22" spans="1:17" ht="13.5" customHeight="1" x14ac:dyDescent="0.25">
      <c r="A22" s="44"/>
      <c r="B22" s="34" t="s">
        <v>10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8">
        <v>99500</v>
      </c>
      <c r="I22" s="35">
        <v>0</v>
      </c>
      <c r="J22" s="35">
        <v>0</v>
      </c>
      <c r="K22" s="35">
        <v>0</v>
      </c>
      <c r="L22" s="36">
        <v>0</v>
      </c>
      <c r="M22" s="36">
        <v>0</v>
      </c>
      <c r="N22" s="36">
        <v>0</v>
      </c>
      <c r="O22" s="38">
        <f>+SUM(C22:N22)</f>
        <v>99500</v>
      </c>
    </row>
    <row r="23" spans="1:17" ht="13.5" customHeight="1" x14ac:dyDescent="0.25">
      <c r="A23" s="31"/>
      <c r="B23" s="34" t="s">
        <v>5</v>
      </c>
      <c r="C23" s="35">
        <v>10180305.126842</v>
      </c>
      <c r="D23" s="35">
        <v>19500235.2689</v>
      </c>
      <c r="E23" s="38">
        <v>21947345.897849996</v>
      </c>
      <c r="F23" s="39">
        <v>17971174.839680005</v>
      </c>
      <c r="G23" s="38">
        <v>12799623.349817997</v>
      </c>
      <c r="H23" s="36">
        <v>9384656.5325810034</v>
      </c>
      <c r="I23" s="36">
        <v>9426319.4781250004</v>
      </c>
      <c r="J23" s="42">
        <v>20043935.685129996</v>
      </c>
      <c r="K23" s="39">
        <v>13441552.869640004</v>
      </c>
      <c r="L23" s="38">
        <v>16326592.935599996</v>
      </c>
      <c r="M23" s="37">
        <v>11859014.887100002</v>
      </c>
      <c r="N23" s="38">
        <v>11151612.281500001</v>
      </c>
      <c r="O23" s="38">
        <f>+SUM(C23:N23)</f>
        <v>174032369.15276599</v>
      </c>
    </row>
    <row r="24" spans="1:17" ht="13.5" customHeight="1" x14ac:dyDescent="0.25">
      <c r="A24" s="31"/>
      <c r="B24" s="34" t="s">
        <v>2</v>
      </c>
      <c r="C24" s="35">
        <v>23165042.933760993</v>
      </c>
      <c r="D24" s="38">
        <v>46852352.528419994</v>
      </c>
      <c r="E24" s="35">
        <v>38002215.617140003</v>
      </c>
      <c r="F24" s="39">
        <v>42693714.385595992</v>
      </c>
      <c r="G24" s="38">
        <v>14146465.634163003</v>
      </c>
      <c r="H24" s="35">
        <v>42154594.434189998</v>
      </c>
      <c r="I24" s="36">
        <v>26837069.212110002</v>
      </c>
      <c r="J24" s="42">
        <v>61177465.872538991</v>
      </c>
      <c r="K24" s="35">
        <v>68846427.740500003</v>
      </c>
      <c r="L24" s="38">
        <v>29181900.957111008</v>
      </c>
      <c r="M24" s="37">
        <v>14022741.340600004</v>
      </c>
      <c r="N24" s="38">
        <v>56448999.737829998</v>
      </c>
      <c r="O24" s="38">
        <f>+SUM(C24:N24)</f>
        <v>463528990.39396006</v>
      </c>
    </row>
    <row r="25" spans="1:17" ht="13.5" customHeight="1" x14ac:dyDescent="0.25">
      <c r="A25" s="31"/>
      <c r="B25" s="34" t="s">
        <v>29</v>
      </c>
      <c r="C25" s="35">
        <v>192300</v>
      </c>
      <c r="D25" s="38">
        <v>326000</v>
      </c>
      <c r="E25" s="35">
        <v>702458.33700000006</v>
      </c>
      <c r="F25" s="35">
        <v>0</v>
      </c>
      <c r="G25" s="38">
        <v>249265.867</v>
      </c>
      <c r="H25" s="35">
        <v>0</v>
      </c>
      <c r="I25" s="35">
        <v>300000</v>
      </c>
      <c r="J25" s="35">
        <v>712999.505</v>
      </c>
      <c r="K25" s="35">
        <v>200000</v>
      </c>
      <c r="L25" s="38">
        <v>100000</v>
      </c>
      <c r="M25" s="43">
        <v>250000</v>
      </c>
      <c r="N25" s="36">
        <v>300000</v>
      </c>
      <c r="O25" s="38">
        <f>+SUM(C25:N25)</f>
        <v>3333023.7090000003</v>
      </c>
    </row>
    <row r="26" spans="1:17" ht="13.5" customHeight="1" x14ac:dyDescent="0.25">
      <c r="B26" s="40" t="s">
        <v>3</v>
      </c>
      <c r="C26" s="41">
        <f t="shared" ref="C26:H26" si="1">SUM(C9:C25)</f>
        <v>170819746.85443801</v>
      </c>
      <c r="D26" s="41">
        <f t="shared" si="1"/>
        <v>239700544.90829402</v>
      </c>
      <c r="E26" s="41">
        <f t="shared" si="1"/>
        <v>315014540.51945204</v>
      </c>
      <c r="F26" s="41">
        <f t="shared" si="1"/>
        <v>377413485.53946996</v>
      </c>
      <c r="G26" s="41">
        <f t="shared" si="1"/>
        <v>246779319.20952424</v>
      </c>
      <c r="H26" s="41">
        <f t="shared" si="1"/>
        <v>252362680.312314</v>
      </c>
      <c r="I26" s="41">
        <f t="shared" ref="I26:J26" si="2">SUM(I9:I25)</f>
        <v>262490480.77365407</v>
      </c>
      <c r="J26" s="41">
        <f t="shared" si="2"/>
        <v>404441839.48492706</v>
      </c>
      <c r="K26" s="41">
        <f>SUM(K9:K25)</f>
        <v>334316261.15911788</v>
      </c>
      <c r="L26" s="41">
        <f>SUM(L9:L25)</f>
        <v>237106880.06506801</v>
      </c>
      <c r="M26" s="41">
        <f>SUM(M9:M25)</f>
        <v>266081552.02139303</v>
      </c>
      <c r="N26" s="41">
        <f>SUM(N9:N25)</f>
        <v>303358968.19699007</v>
      </c>
      <c r="O26" s="41">
        <f>+SUM(C26:N26)</f>
        <v>3409886299.0446415</v>
      </c>
    </row>
    <row r="27" spans="1:17" ht="13.5" customHeight="1" x14ac:dyDescent="0.25">
      <c r="B27" s="23" t="s">
        <v>6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1:17" ht="13.5" customHeight="1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3.5" customHeight="1" x14ac:dyDescent="0.25">
      <c r="B29" s="3"/>
      <c r="C29" s="3"/>
      <c r="D29" s="13"/>
      <c r="E29" s="14"/>
      <c r="F29" s="14"/>
      <c r="G29" s="14"/>
      <c r="H29" s="14"/>
    </row>
    <row r="30" spans="1:17" ht="13.5" customHeight="1" x14ac:dyDescent="0.25">
      <c r="B30" s="3"/>
      <c r="C30" s="3"/>
      <c r="D30" s="13"/>
      <c r="E30" s="14"/>
      <c r="F30" s="14"/>
      <c r="G30" s="14"/>
      <c r="H30" s="14"/>
      <c r="J30"/>
      <c r="K30"/>
    </row>
    <row r="31" spans="1:17" ht="13.5" customHeight="1" x14ac:dyDescent="0.25">
      <c r="B31" s="3"/>
      <c r="C31" s="3"/>
      <c r="D31" s="13"/>
      <c r="E31" s="14"/>
      <c r="F31" s="14"/>
      <c r="G31" s="14"/>
      <c r="H31" s="14"/>
      <c r="J31"/>
      <c r="K31"/>
    </row>
    <row r="32" spans="1:17" ht="13.5" customHeight="1" x14ac:dyDescent="0.25">
      <c r="B32" s="3"/>
      <c r="C32" s="3"/>
      <c r="D32" s="13"/>
      <c r="E32" s="14"/>
      <c r="F32" s="14"/>
      <c r="G32" s="14"/>
      <c r="H32" s="14"/>
      <c r="J32"/>
      <c r="K32"/>
    </row>
    <row r="33" spans="2:11" ht="13.5" customHeight="1" x14ac:dyDescent="0.25">
      <c r="B33" s="3"/>
      <c r="C33" s="3"/>
      <c r="D33" s="15"/>
      <c r="E33" s="11"/>
      <c r="F33" s="11"/>
      <c r="G33" s="11"/>
      <c r="H33" s="11"/>
      <c r="J33"/>
      <c r="K33"/>
    </row>
    <row r="34" spans="2:11" ht="15" x14ac:dyDescent="0.25">
      <c r="B34" s="3"/>
      <c r="C34" s="3"/>
      <c r="D34" s="2"/>
      <c r="E34" s="2"/>
      <c r="F34" s="2"/>
      <c r="G34" s="2"/>
      <c r="H34" s="2"/>
      <c r="J34"/>
      <c r="K34"/>
    </row>
    <row r="35" spans="2:11" ht="15" x14ac:dyDescent="0.25">
      <c r="B35" s="3"/>
      <c r="C35" s="3"/>
      <c r="D35" s="2"/>
      <c r="E35" s="2"/>
      <c r="F35" s="2"/>
      <c r="J35"/>
      <c r="K35"/>
    </row>
    <row r="36" spans="2:11" ht="15" x14ac:dyDescent="0.25">
      <c r="B36" s="3"/>
      <c r="C36" s="3"/>
      <c r="D36" s="2"/>
      <c r="E36" s="47"/>
      <c r="F36" s="2"/>
      <c r="J36"/>
      <c r="K36"/>
    </row>
    <row r="37" spans="2:11" ht="15" x14ac:dyDescent="0.25">
      <c r="B37" s="3"/>
      <c r="C37" s="3"/>
      <c r="D37" s="2"/>
      <c r="E37" s="47"/>
      <c r="F37" s="2"/>
      <c r="J37"/>
      <c r="K37"/>
    </row>
    <row r="38" spans="2:11" ht="15" x14ac:dyDescent="0.25">
      <c r="B38" s="3"/>
      <c r="C38" s="3"/>
      <c r="J38"/>
      <c r="K38"/>
    </row>
    <row r="39" spans="2:11" ht="15" x14ac:dyDescent="0.25">
      <c r="B39" s="3"/>
      <c r="C39" s="3"/>
      <c r="J39"/>
      <c r="K39"/>
    </row>
    <row r="40" spans="2:11" ht="15" x14ac:dyDescent="0.25">
      <c r="B40" s="4"/>
      <c r="C40" s="3"/>
      <c r="J40"/>
      <c r="K40"/>
    </row>
    <row r="41" spans="2:11" ht="15" x14ac:dyDescent="0.25">
      <c r="B41" s="4"/>
      <c r="C41" s="3"/>
      <c r="J41"/>
      <c r="K41"/>
    </row>
    <row r="42" spans="2:11" ht="15" x14ac:dyDescent="0.25">
      <c r="B42" s="4"/>
      <c r="C42" s="3"/>
    </row>
    <row r="43" spans="2:11" ht="15" x14ac:dyDescent="0.25">
      <c r="B43" s="4"/>
      <c r="C43" s="3"/>
    </row>
    <row r="44" spans="2:11" ht="15" x14ac:dyDescent="0.25">
      <c r="B44" s="4"/>
      <c r="C44" s="3"/>
    </row>
    <row r="45" spans="2:11" ht="15" x14ac:dyDescent="0.25">
      <c r="B45" s="4"/>
      <c r="C45" s="3"/>
    </row>
    <row r="46" spans="2:11" ht="15" x14ac:dyDescent="0.25">
      <c r="B46" s="4"/>
      <c r="C46" s="3"/>
    </row>
    <row r="47" spans="2:11" ht="15" x14ac:dyDescent="0.25">
      <c r="B47" s="4"/>
      <c r="C47" s="3"/>
    </row>
    <row r="48" spans="2:11" ht="15" x14ac:dyDescent="0.25">
      <c r="B48" s="3"/>
      <c r="C48" s="3"/>
    </row>
    <row r="49" spans="2:3" ht="15" x14ac:dyDescent="0.25">
      <c r="B49" s="3"/>
      <c r="C49" s="3"/>
    </row>
    <row r="50" spans="2:3" ht="15" x14ac:dyDescent="0.25">
      <c r="B50" s="3"/>
      <c r="C50" s="3"/>
    </row>
    <row r="51" spans="2:3" ht="15" x14ac:dyDescent="0.25">
      <c r="B51" s="3"/>
      <c r="C51" s="3"/>
    </row>
    <row r="52" spans="2:3" ht="15" x14ac:dyDescent="0.25">
      <c r="B52" s="3"/>
      <c r="C52" s="3"/>
    </row>
    <row r="53" spans="2:3" ht="15" x14ac:dyDescent="0.25">
      <c r="B53" s="3"/>
      <c r="C53" s="3"/>
    </row>
    <row r="54" spans="2:3" ht="15" x14ac:dyDescent="0.25">
      <c r="B54" s="3"/>
      <c r="C54" s="3"/>
    </row>
    <row r="55" spans="2:3" ht="15" x14ac:dyDescent="0.25">
      <c r="B55" s="3"/>
      <c r="C55" s="3"/>
    </row>
    <row r="56" spans="2:3" ht="15" x14ac:dyDescent="0.25">
      <c r="B56" s="3"/>
      <c r="C56" s="3"/>
    </row>
    <row r="57" spans="2:3" ht="15" x14ac:dyDescent="0.25">
      <c r="B57" s="3"/>
      <c r="C57" s="3"/>
    </row>
    <row r="58" spans="2:3" ht="15" x14ac:dyDescent="0.25">
      <c r="B58" s="3"/>
      <c r="C58" s="3"/>
    </row>
    <row r="59" spans="2:3" ht="15" x14ac:dyDescent="0.25">
      <c r="B59" s="3"/>
      <c r="C59" s="3"/>
    </row>
    <row r="60" spans="2:3" ht="15" x14ac:dyDescent="0.25">
      <c r="B60" s="3"/>
      <c r="C60" s="3"/>
    </row>
    <row r="61" spans="2:3" ht="15" x14ac:dyDescent="0.25">
      <c r="B61" s="4"/>
      <c r="C61" s="3"/>
    </row>
    <row r="62" spans="2:3" ht="15" x14ac:dyDescent="0.25">
      <c r="B62" s="4"/>
      <c r="C62" s="3"/>
    </row>
    <row r="63" spans="2:3" ht="15" x14ac:dyDescent="0.25">
      <c r="B63" s="4"/>
      <c r="C63" s="3"/>
    </row>
    <row r="64" spans="2:3" ht="15" x14ac:dyDescent="0.25">
      <c r="B64" s="4"/>
      <c r="C64" s="3"/>
    </row>
    <row r="65" spans="2:3" ht="15" x14ac:dyDescent="0.25">
      <c r="B65" s="4"/>
      <c r="C65" s="3"/>
    </row>
    <row r="66" spans="2:3" ht="15" x14ac:dyDescent="0.25">
      <c r="B66" s="4"/>
      <c r="C66" s="3"/>
    </row>
    <row r="67" spans="2:3" ht="15" x14ac:dyDescent="0.25">
      <c r="B67" s="4"/>
      <c r="C67" s="3"/>
    </row>
    <row r="68" spans="2:3" ht="15" x14ac:dyDescent="0.25">
      <c r="B68" s="4"/>
      <c r="C68" s="3"/>
    </row>
    <row r="69" spans="2:3" ht="15" x14ac:dyDescent="0.25">
      <c r="B69" s="3"/>
      <c r="C69" s="3"/>
    </row>
    <row r="70" spans="2:3" ht="15" x14ac:dyDescent="0.25">
      <c r="B70" s="3"/>
      <c r="C70" s="3"/>
    </row>
    <row r="71" spans="2:3" ht="15" x14ac:dyDescent="0.25">
      <c r="B71" s="3"/>
      <c r="C71" s="3"/>
    </row>
    <row r="72" spans="2:3" ht="15" x14ac:dyDescent="0.25">
      <c r="B72" s="3"/>
      <c r="C72" s="3"/>
    </row>
    <row r="73" spans="2:3" ht="15" x14ac:dyDescent="0.25">
      <c r="B73" s="3"/>
      <c r="C73" s="3"/>
    </row>
    <row r="74" spans="2:3" ht="15" x14ac:dyDescent="0.25">
      <c r="B74" s="3"/>
      <c r="C74" s="3"/>
    </row>
    <row r="75" spans="2:3" ht="15" x14ac:dyDescent="0.25">
      <c r="B75" s="3"/>
      <c r="C75" s="3"/>
    </row>
    <row r="76" spans="2:3" ht="15" x14ac:dyDescent="0.25">
      <c r="B76" s="3"/>
      <c r="C76" s="3"/>
    </row>
    <row r="77" spans="2:3" ht="15" x14ac:dyDescent="0.25">
      <c r="B77" s="3"/>
      <c r="C77" s="3"/>
    </row>
    <row r="78" spans="2:3" ht="15" x14ac:dyDescent="0.25">
      <c r="B78" s="3"/>
      <c r="C78" s="3"/>
    </row>
    <row r="79" spans="2:3" ht="15" x14ac:dyDescent="0.25">
      <c r="B79" s="3"/>
      <c r="C79" s="3"/>
    </row>
    <row r="80" spans="2:3" ht="15" x14ac:dyDescent="0.25">
      <c r="B80" s="3"/>
      <c r="C80" s="3"/>
    </row>
    <row r="81" spans="2:3" ht="15" x14ac:dyDescent="0.25">
      <c r="B81" s="3"/>
      <c r="C81" s="3"/>
    </row>
    <row r="82" spans="2:3" ht="15" x14ac:dyDescent="0.25">
      <c r="B82" s="4"/>
      <c r="C82" s="3"/>
    </row>
    <row r="83" spans="2:3" ht="15" x14ac:dyDescent="0.25">
      <c r="B83" s="4"/>
      <c r="C83" s="3"/>
    </row>
    <row r="84" spans="2:3" ht="15" x14ac:dyDescent="0.25">
      <c r="B84" s="4"/>
      <c r="C84" s="3"/>
    </row>
    <row r="85" spans="2:3" ht="15" x14ac:dyDescent="0.25">
      <c r="B85" s="4"/>
      <c r="C85" s="3"/>
    </row>
    <row r="86" spans="2:3" ht="15" x14ac:dyDescent="0.25">
      <c r="B86" s="4"/>
      <c r="C86" s="3"/>
    </row>
    <row r="87" spans="2:3" ht="15" x14ac:dyDescent="0.25">
      <c r="B87" s="4"/>
      <c r="C87" s="3"/>
    </row>
    <row r="88" spans="2:3" ht="15" x14ac:dyDescent="0.25">
      <c r="B88" s="4"/>
      <c r="C88" s="3"/>
    </row>
    <row r="89" spans="2:3" ht="15" x14ac:dyDescent="0.25">
      <c r="B89" s="4"/>
      <c r="C89" s="3"/>
    </row>
    <row r="90" spans="2:3" ht="15" x14ac:dyDescent="0.25">
      <c r="B90" s="3"/>
      <c r="C90" s="3"/>
    </row>
    <row r="91" spans="2:3" ht="15" x14ac:dyDescent="0.25">
      <c r="B91" s="3"/>
      <c r="C91" s="3"/>
    </row>
    <row r="92" spans="2:3" ht="15" x14ac:dyDescent="0.25">
      <c r="B92" s="3"/>
      <c r="C92" s="3"/>
    </row>
    <row r="93" spans="2:3" ht="15" x14ac:dyDescent="0.25">
      <c r="B93" s="3"/>
      <c r="C93" s="3"/>
    </row>
    <row r="94" spans="2:3" ht="15" x14ac:dyDescent="0.25">
      <c r="B94" s="3"/>
      <c r="C94" s="3"/>
    </row>
    <row r="95" spans="2:3" ht="15" x14ac:dyDescent="0.25">
      <c r="B95" s="3"/>
      <c r="C95" s="3"/>
    </row>
    <row r="96" spans="2:3" ht="15" x14ac:dyDescent="0.25">
      <c r="B96" s="3"/>
      <c r="C96" s="3"/>
    </row>
    <row r="97" spans="2:3" ht="15" x14ac:dyDescent="0.25">
      <c r="B97" s="3"/>
      <c r="C97" s="3"/>
    </row>
    <row r="98" spans="2:3" ht="15" x14ac:dyDescent="0.25">
      <c r="B98" s="3"/>
      <c r="C98" s="3"/>
    </row>
    <row r="99" spans="2:3" ht="15" x14ac:dyDescent="0.25">
      <c r="B99" s="3"/>
      <c r="C99" s="3"/>
    </row>
    <row r="100" spans="2:3" ht="15" x14ac:dyDescent="0.25">
      <c r="B100" s="3"/>
      <c r="C100" s="3"/>
    </row>
    <row r="101" spans="2:3" ht="15" x14ac:dyDescent="0.25">
      <c r="B101" s="3"/>
      <c r="C101" s="3"/>
    </row>
    <row r="102" spans="2:3" ht="15" x14ac:dyDescent="0.25">
      <c r="B102" s="3"/>
      <c r="C102" s="3"/>
    </row>
    <row r="103" spans="2:3" ht="15" x14ac:dyDescent="0.25">
      <c r="B103" s="4"/>
      <c r="C103" s="3"/>
    </row>
    <row r="104" spans="2:3" ht="15" x14ac:dyDescent="0.25">
      <c r="B104" s="4"/>
      <c r="C104" s="3"/>
    </row>
    <row r="105" spans="2:3" ht="15" x14ac:dyDescent="0.25">
      <c r="B105" s="4"/>
      <c r="C105" s="3"/>
    </row>
    <row r="106" spans="2:3" ht="15" x14ac:dyDescent="0.25">
      <c r="B106" s="4"/>
      <c r="C106" s="3"/>
    </row>
    <row r="107" spans="2:3" ht="15" x14ac:dyDescent="0.25">
      <c r="B107" s="4"/>
      <c r="C107" s="3"/>
    </row>
    <row r="108" spans="2:3" ht="15" x14ac:dyDescent="0.25">
      <c r="B108" s="4"/>
      <c r="C108" s="3"/>
    </row>
    <row r="109" spans="2:3" ht="15" x14ac:dyDescent="0.25">
      <c r="B109" s="4"/>
      <c r="C109" s="3"/>
    </row>
    <row r="110" spans="2:3" ht="15" x14ac:dyDescent="0.25">
      <c r="B110" s="3"/>
      <c r="C110" s="3"/>
    </row>
    <row r="111" spans="2:3" ht="15" x14ac:dyDescent="0.25">
      <c r="B111" s="3"/>
      <c r="C111" s="3"/>
    </row>
    <row r="112" spans="2:3" ht="15" x14ac:dyDescent="0.25">
      <c r="B112" s="3"/>
      <c r="C112" s="3"/>
    </row>
    <row r="113" spans="2:3" ht="15" x14ac:dyDescent="0.25">
      <c r="B113" s="3"/>
      <c r="C113" s="3"/>
    </row>
    <row r="114" spans="2:3" ht="15" x14ac:dyDescent="0.25">
      <c r="B114" s="3"/>
      <c r="C114" s="3"/>
    </row>
    <row r="115" spans="2:3" ht="15" x14ac:dyDescent="0.25">
      <c r="B115" s="3"/>
      <c r="C115" s="3"/>
    </row>
    <row r="116" spans="2:3" ht="15" x14ac:dyDescent="0.25">
      <c r="B116" s="3"/>
      <c r="C116" s="3"/>
    </row>
    <row r="117" spans="2:3" ht="15" x14ac:dyDescent="0.25">
      <c r="B117" s="3"/>
      <c r="C117" s="3"/>
    </row>
    <row r="118" spans="2:3" ht="15" x14ac:dyDescent="0.25">
      <c r="B118" s="3"/>
      <c r="C118" s="3"/>
    </row>
    <row r="119" spans="2:3" ht="15" x14ac:dyDescent="0.25">
      <c r="B119" s="3"/>
      <c r="C119" s="3"/>
    </row>
    <row r="120" spans="2:3" ht="15" x14ac:dyDescent="0.25">
      <c r="B120" s="3"/>
      <c r="C120" s="3"/>
    </row>
    <row r="121" spans="2:3" ht="15" x14ac:dyDescent="0.25">
      <c r="B121" s="3"/>
      <c r="C121" s="3"/>
    </row>
    <row r="122" spans="2:3" ht="15" x14ac:dyDescent="0.25">
      <c r="B122" s="3"/>
      <c r="C122" s="3"/>
    </row>
    <row r="123" spans="2:3" ht="15" x14ac:dyDescent="0.25">
      <c r="B123" s="4"/>
      <c r="C123" s="3"/>
    </row>
    <row r="124" spans="2:3" ht="15" x14ac:dyDescent="0.25">
      <c r="B124" s="4"/>
      <c r="C124" s="3"/>
    </row>
    <row r="125" spans="2:3" ht="15" x14ac:dyDescent="0.25">
      <c r="B125" s="4"/>
      <c r="C125" s="3"/>
    </row>
    <row r="126" spans="2:3" ht="15" x14ac:dyDescent="0.25">
      <c r="B126" s="4"/>
      <c r="C126" s="3"/>
    </row>
    <row r="127" spans="2:3" ht="15" x14ac:dyDescent="0.25">
      <c r="B127" s="4"/>
      <c r="C127" s="3"/>
    </row>
    <row r="128" spans="2:3" ht="15" x14ac:dyDescent="0.25">
      <c r="B128" s="4"/>
      <c r="C128" s="3"/>
    </row>
    <row r="129" spans="2:3" ht="15" x14ac:dyDescent="0.25">
      <c r="B129" s="4"/>
      <c r="C129" s="3"/>
    </row>
    <row r="130" spans="2:3" ht="15" x14ac:dyDescent="0.25">
      <c r="B130" s="4"/>
      <c r="C130" s="3"/>
    </row>
    <row r="131" spans="2:3" ht="15" x14ac:dyDescent="0.25">
      <c r="B131" s="3"/>
      <c r="C131" s="3"/>
    </row>
    <row r="132" spans="2:3" ht="15" x14ac:dyDescent="0.25">
      <c r="B132" s="3"/>
      <c r="C132" s="3"/>
    </row>
    <row r="133" spans="2:3" ht="15" x14ac:dyDescent="0.25">
      <c r="B133" s="3"/>
      <c r="C133" s="3"/>
    </row>
    <row r="134" spans="2:3" ht="15" x14ac:dyDescent="0.25">
      <c r="B134" s="3"/>
      <c r="C134" s="3"/>
    </row>
    <row r="135" spans="2:3" ht="15" x14ac:dyDescent="0.25">
      <c r="B135" s="3"/>
      <c r="C135" s="3"/>
    </row>
    <row r="136" spans="2:3" ht="15" x14ac:dyDescent="0.25">
      <c r="B136" s="3"/>
      <c r="C136" s="3"/>
    </row>
    <row r="137" spans="2:3" ht="15" x14ac:dyDescent="0.25">
      <c r="B137" s="3"/>
      <c r="C137" s="3"/>
    </row>
    <row r="138" spans="2:3" ht="15" x14ac:dyDescent="0.25">
      <c r="B138" s="3"/>
      <c r="C138" s="3"/>
    </row>
    <row r="139" spans="2:3" ht="15" x14ac:dyDescent="0.25">
      <c r="B139" s="3"/>
      <c r="C139" s="3"/>
    </row>
    <row r="140" spans="2:3" ht="15" x14ac:dyDescent="0.25">
      <c r="B140" s="3"/>
      <c r="C140" s="3"/>
    </row>
    <row r="141" spans="2:3" ht="15" x14ac:dyDescent="0.25">
      <c r="B141" s="3"/>
      <c r="C141" s="3"/>
    </row>
    <row r="142" spans="2:3" ht="15" x14ac:dyDescent="0.25">
      <c r="B142" s="3"/>
      <c r="C142" s="3"/>
    </row>
    <row r="143" spans="2:3" ht="15" x14ac:dyDescent="0.25">
      <c r="B143" s="3"/>
      <c r="C143" s="3"/>
    </row>
    <row r="144" spans="2:3" ht="15" x14ac:dyDescent="0.25">
      <c r="B144" s="3"/>
      <c r="C144" s="3"/>
    </row>
    <row r="145" spans="2:3" ht="15" x14ac:dyDescent="0.25">
      <c r="B145" s="4"/>
      <c r="C145" s="3"/>
    </row>
    <row r="146" spans="2:3" ht="15" x14ac:dyDescent="0.25">
      <c r="B146" s="4"/>
      <c r="C146" s="3"/>
    </row>
    <row r="147" spans="2:3" ht="15" x14ac:dyDescent="0.25">
      <c r="B147" s="4"/>
      <c r="C147" s="3"/>
    </row>
    <row r="148" spans="2:3" ht="15" x14ac:dyDescent="0.25">
      <c r="B148" s="4"/>
      <c r="C148" s="3"/>
    </row>
    <row r="149" spans="2:3" ht="15" x14ac:dyDescent="0.25">
      <c r="B149" s="4"/>
      <c r="C149" s="3"/>
    </row>
    <row r="150" spans="2:3" ht="15" x14ac:dyDescent="0.25">
      <c r="B150" s="4"/>
      <c r="C150" s="3"/>
    </row>
    <row r="151" spans="2:3" ht="15" x14ac:dyDescent="0.25">
      <c r="B151" s="4"/>
      <c r="C151" s="3"/>
    </row>
    <row r="152" spans="2:3" ht="15" x14ac:dyDescent="0.25">
      <c r="B152" s="4"/>
      <c r="C152" s="3"/>
    </row>
    <row r="153" spans="2:3" ht="15" x14ac:dyDescent="0.25">
      <c r="B153" s="3"/>
      <c r="C153" s="3"/>
    </row>
    <row r="154" spans="2:3" ht="15" x14ac:dyDescent="0.25">
      <c r="B154" s="3"/>
      <c r="C154" s="3"/>
    </row>
    <row r="155" spans="2:3" ht="15" x14ac:dyDescent="0.25">
      <c r="B155" s="3"/>
      <c r="C155" s="3"/>
    </row>
    <row r="156" spans="2:3" ht="15" x14ac:dyDescent="0.25">
      <c r="B156" s="3"/>
      <c r="C156" s="3"/>
    </row>
    <row r="157" spans="2:3" ht="15" x14ac:dyDescent="0.25">
      <c r="B157" s="3"/>
      <c r="C157" s="3"/>
    </row>
    <row r="158" spans="2:3" ht="15" x14ac:dyDescent="0.25">
      <c r="B158" s="3"/>
      <c r="C158" s="3"/>
    </row>
    <row r="159" spans="2:3" ht="15" x14ac:dyDescent="0.25">
      <c r="B159" s="3"/>
      <c r="C159" s="3"/>
    </row>
    <row r="160" spans="2:3" ht="15" x14ac:dyDescent="0.25">
      <c r="B160" s="3"/>
      <c r="C160" s="3"/>
    </row>
    <row r="161" spans="2:3" ht="15" x14ac:dyDescent="0.25">
      <c r="B161" s="3"/>
      <c r="C161" s="3"/>
    </row>
    <row r="162" spans="2:3" ht="15" x14ac:dyDescent="0.25">
      <c r="B162" s="3"/>
      <c r="C162" s="3"/>
    </row>
    <row r="163" spans="2:3" ht="15" x14ac:dyDescent="0.25">
      <c r="B163" s="3"/>
      <c r="C163" s="3"/>
    </row>
    <row r="164" spans="2:3" ht="15" x14ac:dyDescent="0.25">
      <c r="B164" s="3"/>
      <c r="C164" s="3"/>
    </row>
    <row r="165" spans="2:3" ht="15" x14ac:dyDescent="0.25">
      <c r="B165" s="3"/>
      <c r="C165" s="3"/>
    </row>
    <row r="166" spans="2:3" ht="15" x14ac:dyDescent="0.25">
      <c r="B166" s="4"/>
      <c r="C166" s="3"/>
    </row>
    <row r="167" spans="2:3" ht="15" x14ac:dyDescent="0.25">
      <c r="B167" s="4"/>
      <c r="C167" s="3"/>
    </row>
    <row r="168" spans="2:3" ht="15" x14ac:dyDescent="0.25">
      <c r="B168" s="4"/>
      <c r="C168" s="3"/>
    </row>
    <row r="169" spans="2:3" ht="15" x14ac:dyDescent="0.25">
      <c r="B169" s="4"/>
      <c r="C169" s="3"/>
    </row>
    <row r="170" spans="2:3" ht="15" x14ac:dyDescent="0.25">
      <c r="B170" s="4"/>
      <c r="C170" s="3"/>
    </row>
    <row r="171" spans="2:3" ht="15" x14ac:dyDescent="0.25">
      <c r="B171" s="4"/>
      <c r="C171" s="3"/>
    </row>
    <row r="172" spans="2:3" ht="15" x14ac:dyDescent="0.25">
      <c r="B172" s="4"/>
      <c r="C172" s="3"/>
    </row>
    <row r="173" spans="2:3" ht="15" x14ac:dyDescent="0.25">
      <c r="B173" s="4"/>
      <c r="C173" s="3"/>
    </row>
    <row r="174" spans="2:3" ht="15" x14ac:dyDescent="0.25">
      <c r="B174" s="4"/>
      <c r="C174" s="3"/>
    </row>
    <row r="175" spans="2:3" ht="15" x14ac:dyDescent="0.25">
      <c r="B175" s="3"/>
      <c r="C175" s="3"/>
    </row>
    <row r="176" spans="2:3" ht="15" x14ac:dyDescent="0.25">
      <c r="B176" s="3"/>
      <c r="C176" s="3"/>
    </row>
    <row r="177" spans="2:3" ht="15" x14ac:dyDescent="0.25">
      <c r="B177" s="3"/>
      <c r="C177" s="3"/>
    </row>
    <row r="178" spans="2:3" ht="15" x14ac:dyDescent="0.25">
      <c r="B178" s="3"/>
      <c r="C178" s="3"/>
    </row>
    <row r="179" spans="2:3" ht="15" x14ac:dyDescent="0.25">
      <c r="B179" s="3"/>
      <c r="C179" s="3"/>
    </row>
    <row r="180" spans="2:3" ht="15" x14ac:dyDescent="0.25">
      <c r="B180" s="3"/>
      <c r="C180" s="3"/>
    </row>
    <row r="181" spans="2:3" ht="15" x14ac:dyDescent="0.25">
      <c r="B181" s="3"/>
      <c r="C181" s="3"/>
    </row>
    <row r="182" spans="2:3" ht="15" x14ac:dyDescent="0.25">
      <c r="B182" s="3"/>
      <c r="C182" s="3"/>
    </row>
    <row r="183" spans="2:3" ht="15" x14ac:dyDescent="0.25">
      <c r="B183" s="3"/>
      <c r="C183" s="3"/>
    </row>
    <row r="184" spans="2:3" ht="15" x14ac:dyDescent="0.25">
      <c r="B184" s="3"/>
      <c r="C184" s="3"/>
    </row>
    <row r="185" spans="2:3" ht="15" x14ac:dyDescent="0.25">
      <c r="B185" s="4"/>
      <c r="C185" s="3"/>
    </row>
    <row r="186" spans="2:3" ht="15" x14ac:dyDescent="0.25">
      <c r="B186" s="4"/>
      <c r="C186" s="3"/>
    </row>
    <row r="187" spans="2:3" ht="15" x14ac:dyDescent="0.25">
      <c r="B187" s="4"/>
      <c r="C187" s="3"/>
    </row>
    <row r="188" spans="2:3" ht="15" x14ac:dyDescent="0.25">
      <c r="B188" s="4"/>
      <c r="C188" s="3"/>
    </row>
    <row r="189" spans="2:3" ht="15" x14ac:dyDescent="0.25">
      <c r="B189" s="4"/>
      <c r="C189" s="3"/>
    </row>
    <row r="190" spans="2:3" ht="15" x14ac:dyDescent="0.25">
      <c r="B190" s="4"/>
      <c r="C190" s="3"/>
    </row>
    <row r="191" spans="2:3" ht="15" x14ac:dyDescent="0.25">
      <c r="B191" s="4"/>
      <c r="C191" s="3"/>
    </row>
    <row r="192" spans="2:3" ht="15" x14ac:dyDescent="0.25">
      <c r="B192" s="4"/>
      <c r="C192" s="3"/>
    </row>
    <row r="193" spans="2:3" ht="15" x14ac:dyDescent="0.25">
      <c r="B193" s="3"/>
      <c r="C193" s="3"/>
    </row>
    <row r="194" spans="2:3" ht="15" x14ac:dyDescent="0.25">
      <c r="B194" s="3"/>
      <c r="C194" s="3"/>
    </row>
    <row r="195" spans="2:3" ht="15" x14ac:dyDescent="0.25">
      <c r="B195" s="3"/>
      <c r="C195" s="3"/>
    </row>
    <row r="196" spans="2:3" ht="15" x14ac:dyDescent="0.25">
      <c r="B196" s="3"/>
      <c r="C196" s="3"/>
    </row>
    <row r="197" spans="2:3" ht="15" x14ac:dyDescent="0.25">
      <c r="B197" s="3"/>
      <c r="C197" s="3"/>
    </row>
    <row r="198" spans="2:3" ht="15" x14ac:dyDescent="0.25">
      <c r="B198" s="3"/>
      <c r="C198" s="3"/>
    </row>
    <row r="199" spans="2:3" ht="15" x14ac:dyDescent="0.25">
      <c r="B199" s="3"/>
      <c r="C199" s="3"/>
    </row>
    <row r="200" spans="2:3" ht="15" x14ac:dyDescent="0.25">
      <c r="B200" s="3"/>
      <c r="C200" s="3"/>
    </row>
    <row r="201" spans="2:3" ht="15" x14ac:dyDescent="0.25">
      <c r="B201" s="3"/>
      <c r="C201" s="3"/>
    </row>
    <row r="202" spans="2:3" ht="15" x14ac:dyDescent="0.25">
      <c r="B202" s="3"/>
      <c r="C202" s="3"/>
    </row>
    <row r="203" spans="2:3" ht="15" x14ac:dyDescent="0.25">
      <c r="B203" s="3"/>
      <c r="C203" s="3"/>
    </row>
    <row r="204" spans="2:3" ht="15" x14ac:dyDescent="0.25">
      <c r="B204" s="3"/>
      <c r="C204" s="3"/>
    </row>
    <row r="205" spans="2:3" ht="15" x14ac:dyDescent="0.25">
      <c r="B205" s="3"/>
      <c r="C205" s="3"/>
    </row>
    <row r="206" spans="2:3" ht="15" x14ac:dyDescent="0.25">
      <c r="B206" s="3"/>
      <c r="C206" s="3"/>
    </row>
    <row r="207" spans="2:3" ht="15" x14ac:dyDescent="0.25">
      <c r="B207" s="4"/>
      <c r="C207" s="3"/>
    </row>
    <row r="208" spans="2:3" ht="15" x14ac:dyDescent="0.25">
      <c r="B208" s="4"/>
      <c r="C208" s="3"/>
    </row>
    <row r="209" spans="2:3" ht="15" x14ac:dyDescent="0.25">
      <c r="B209" s="4"/>
      <c r="C209" s="3"/>
    </row>
    <row r="210" spans="2:3" ht="15" x14ac:dyDescent="0.25">
      <c r="B210" s="4"/>
      <c r="C210" s="5"/>
    </row>
    <row r="211" spans="2:3" ht="15" x14ac:dyDescent="0.25">
      <c r="B211" s="4"/>
      <c r="C211" s="5"/>
    </row>
    <row r="212" spans="2:3" ht="15" x14ac:dyDescent="0.25">
      <c r="B212" s="4"/>
      <c r="C212" s="5"/>
    </row>
    <row r="213" spans="2:3" ht="15" x14ac:dyDescent="0.25">
      <c r="B213" s="4"/>
      <c r="C213" s="5"/>
    </row>
    <row r="214" spans="2:3" ht="15" x14ac:dyDescent="0.25">
      <c r="B214" s="4"/>
      <c r="C214" s="5"/>
    </row>
    <row r="215" spans="2:3" ht="15" x14ac:dyDescent="0.25">
      <c r="B215" s="4"/>
      <c r="C215" s="5"/>
    </row>
    <row r="216" spans="2:3" ht="15" x14ac:dyDescent="0.25">
      <c r="B216" s="3"/>
      <c r="C216" s="5"/>
    </row>
    <row r="217" spans="2:3" ht="15" x14ac:dyDescent="0.25">
      <c r="B217" s="3"/>
      <c r="C217" s="5"/>
    </row>
    <row r="218" spans="2:3" ht="15" x14ac:dyDescent="0.25">
      <c r="B218" s="3"/>
      <c r="C218" s="5"/>
    </row>
    <row r="219" spans="2:3" ht="15" x14ac:dyDescent="0.25">
      <c r="B219" s="3"/>
      <c r="C219" s="5"/>
    </row>
    <row r="220" spans="2:3" ht="15" x14ac:dyDescent="0.25">
      <c r="B220" s="3"/>
      <c r="C220" s="5"/>
    </row>
    <row r="221" spans="2:3" ht="15" x14ac:dyDescent="0.25">
      <c r="B221" s="3"/>
      <c r="C221" s="5"/>
    </row>
    <row r="222" spans="2:3" ht="15" x14ac:dyDescent="0.25">
      <c r="B222" s="3"/>
      <c r="C222" s="5"/>
    </row>
    <row r="223" spans="2:3" ht="15" x14ac:dyDescent="0.25">
      <c r="B223" s="3"/>
      <c r="C223" s="5"/>
    </row>
    <row r="224" spans="2:3" ht="15" x14ac:dyDescent="0.25">
      <c r="B224" s="3"/>
      <c r="C224" s="5"/>
    </row>
    <row r="225" spans="2:3" ht="15" x14ac:dyDescent="0.25">
      <c r="B225" s="3"/>
      <c r="C225" s="5"/>
    </row>
    <row r="226" spans="2:3" ht="15" x14ac:dyDescent="0.25">
      <c r="B226" s="3"/>
      <c r="C226" s="5"/>
    </row>
    <row r="227" spans="2:3" ht="15" x14ac:dyDescent="0.25">
      <c r="B227" s="4"/>
      <c r="C227" s="5"/>
    </row>
    <row r="228" spans="2:3" ht="15" x14ac:dyDescent="0.25">
      <c r="B228" s="4"/>
      <c r="C228" s="5"/>
    </row>
    <row r="229" spans="2:3" ht="15" x14ac:dyDescent="0.25">
      <c r="B229" s="4"/>
      <c r="C229" s="5"/>
    </row>
    <row r="230" spans="2:3" ht="15" x14ac:dyDescent="0.25">
      <c r="B230" s="4"/>
      <c r="C230" s="5"/>
    </row>
    <row r="231" spans="2:3" ht="15" x14ac:dyDescent="0.25">
      <c r="B231" s="4"/>
      <c r="C231" s="5"/>
    </row>
    <row r="232" spans="2:3" ht="15" x14ac:dyDescent="0.25">
      <c r="B232" s="4"/>
      <c r="C232" s="5"/>
    </row>
    <row r="233" spans="2:3" ht="15" x14ac:dyDescent="0.25">
      <c r="B233" s="4"/>
      <c r="C233" s="5"/>
    </row>
    <row r="234" spans="2:3" ht="15" x14ac:dyDescent="0.25">
      <c r="B234" s="4"/>
      <c r="C234" s="5"/>
    </row>
    <row r="235" spans="2:3" ht="15" x14ac:dyDescent="0.25">
      <c r="B235" s="4"/>
      <c r="C235" s="5"/>
    </row>
    <row r="236" spans="2:3" ht="15" x14ac:dyDescent="0.25">
      <c r="B236" s="6"/>
      <c r="C236" s="5"/>
    </row>
    <row r="237" spans="2:3" ht="15" x14ac:dyDescent="0.25">
      <c r="B237" s="7"/>
      <c r="C237" s="5"/>
    </row>
    <row r="238" spans="2:3" ht="15" x14ac:dyDescent="0.25">
      <c r="B238" s="7"/>
      <c r="C238" s="5"/>
    </row>
    <row r="239" spans="2:3" ht="15" x14ac:dyDescent="0.25">
      <c r="B239" s="7"/>
      <c r="C239" s="5"/>
    </row>
    <row r="240" spans="2:3" ht="15" x14ac:dyDescent="0.25">
      <c r="B240" s="7"/>
      <c r="C240" s="5"/>
    </row>
    <row r="241" spans="2:3" ht="15" x14ac:dyDescent="0.25">
      <c r="B241" s="7"/>
      <c r="C241" s="5"/>
    </row>
    <row r="242" spans="2:3" ht="15" x14ac:dyDescent="0.25">
      <c r="B242" s="7"/>
      <c r="C242" s="5"/>
    </row>
    <row r="243" spans="2:3" ht="15" x14ac:dyDescent="0.25">
      <c r="B243" s="7"/>
      <c r="C243" s="5"/>
    </row>
    <row r="244" spans="2:3" ht="15" x14ac:dyDescent="0.25">
      <c r="B244" s="7"/>
      <c r="C244" s="5"/>
    </row>
    <row r="245" spans="2:3" ht="15" x14ac:dyDescent="0.25">
      <c r="B245" s="7"/>
      <c r="C245" s="5"/>
    </row>
    <row r="246" spans="2:3" ht="15" x14ac:dyDescent="0.25">
      <c r="B246" s="7"/>
      <c r="C246" s="5"/>
    </row>
    <row r="247" spans="2:3" ht="15" x14ac:dyDescent="0.25">
      <c r="B247" s="7"/>
      <c r="C247" s="5"/>
    </row>
    <row r="248" spans="2:3" ht="15" x14ac:dyDescent="0.25">
      <c r="B248" s="7"/>
      <c r="C248" s="5"/>
    </row>
    <row r="249" spans="2:3" ht="15" x14ac:dyDescent="0.25">
      <c r="B249" s="4"/>
      <c r="C249" s="5"/>
    </row>
    <row r="250" spans="2:3" ht="15" x14ac:dyDescent="0.25">
      <c r="B250" s="4"/>
      <c r="C250" s="5"/>
    </row>
    <row r="251" spans="2:3" ht="15" x14ac:dyDescent="0.25">
      <c r="B251" s="4"/>
      <c r="C251" s="5"/>
    </row>
    <row r="252" spans="2:3" ht="15" x14ac:dyDescent="0.25">
      <c r="B252" s="4"/>
      <c r="C252" s="5"/>
    </row>
    <row r="253" spans="2:3" ht="15" x14ac:dyDescent="0.25">
      <c r="B253" s="4"/>
      <c r="C253" s="5"/>
    </row>
    <row r="254" spans="2:3" ht="15" x14ac:dyDescent="0.25">
      <c r="B254" s="4"/>
      <c r="C254" s="5"/>
    </row>
    <row r="255" spans="2:3" ht="15" x14ac:dyDescent="0.25">
      <c r="B255" s="4"/>
      <c r="C255" s="5"/>
    </row>
    <row r="256" spans="2:3" ht="15" x14ac:dyDescent="0.25">
      <c r="B256" s="4"/>
      <c r="C256" s="5"/>
    </row>
    <row r="257" spans="2:3" ht="15" x14ac:dyDescent="0.25">
      <c r="B257" s="2"/>
      <c r="C257" s="2"/>
    </row>
    <row r="258" spans="2:3" ht="15" x14ac:dyDescent="0.25">
      <c r="B258" s="2"/>
      <c r="C258" s="2"/>
    </row>
    <row r="259" spans="2:3" ht="15" x14ac:dyDescent="0.25">
      <c r="B259" s="2"/>
      <c r="C259" s="2"/>
    </row>
    <row r="260" spans="2:3" ht="15" x14ac:dyDescent="0.25">
      <c r="B260" s="2"/>
      <c r="C260" s="2"/>
    </row>
    <row r="261" spans="2:3" ht="15" x14ac:dyDescent="0.25">
      <c r="B261" s="2"/>
      <c r="C261" s="2"/>
    </row>
    <row r="262" spans="2:3" ht="15" x14ac:dyDescent="0.25">
      <c r="B262" s="2"/>
      <c r="C262" s="2"/>
    </row>
    <row r="263" spans="2:3" ht="15" x14ac:dyDescent="0.25">
      <c r="B263" s="2"/>
      <c r="C263" s="2"/>
    </row>
    <row r="264" spans="2:3" ht="15" x14ac:dyDescent="0.25">
      <c r="B264" s="2"/>
      <c r="C264" s="2"/>
    </row>
    <row r="265" spans="2:3" ht="15" x14ac:dyDescent="0.25">
      <c r="B265" s="2"/>
      <c r="C265" s="2"/>
    </row>
    <row r="266" spans="2:3" ht="15" x14ac:dyDescent="0.25">
      <c r="B266" s="2"/>
      <c r="C266" s="2"/>
    </row>
    <row r="267" spans="2:3" ht="15" x14ac:dyDescent="0.25">
      <c r="B267" s="2"/>
      <c r="C267" s="2"/>
    </row>
    <row r="268" spans="2:3" ht="15" x14ac:dyDescent="0.25">
      <c r="B268" s="2"/>
      <c r="C268" s="2"/>
    </row>
    <row r="269" spans="2:3" ht="15" x14ac:dyDescent="0.25">
      <c r="B269" s="2"/>
      <c r="C269" s="2"/>
    </row>
    <row r="270" spans="2:3" ht="15" x14ac:dyDescent="0.25">
      <c r="B270" s="2"/>
      <c r="C270" s="2"/>
    </row>
    <row r="271" spans="2:3" ht="15" x14ac:dyDescent="0.25">
      <c r="B271" s="2"/>
      <c r="C271" s="2"/>
    </row>
    <row r="272" spans="2:3" ht="15" x14ac:dyDescent="0.25">
      <c r="B272" s="2"/>
      <c r="C272" s="2"/>
    </row>
    <row r="273" spans="2:3" ht="15" x14ac:dyDescent="0.25">
      <c r="B273" s="2"/>
      <c r="C273" s="2"/>
    </row>
  </sheetData>
  <mergeCells count="2">
    <mergeCell ref="B7:O7"/>
    <mergeCell ref="E36:E3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3"/>
  <sheetViews>
    <sheetView tabSelected="1" topLeftCell="A8" workbookViewId="0">
      <selection activeCell="D27" sqref="D27"/>
    </sheetView>
  </sheetViews>
  <sheetFormatPr baseColWidth="10" defaultRowHeight="13.5" customHeight="1" x14ac:dyDescent="0.25"/>
  <cols>
    <col min="1" max="1" width="19" style="1" customWidth="1"/>
    <col min="2" max="2" width="36.7109375" style="1" bestFit="1" customWidth="1"/>
    <col min="3" max="3" width="18.42578125" style="1" bestFit="1" customWidth="1"/>
    <col min="4" max="4" width="17.7109375" style="1" bestFit="1" customWidth="1"/>
    <col min="5" max="5" width="18" style="1" bestFit="1" customWidth="1"/>
    <col min="6" max="6" width="18.7109375" style="1" bestFit="1" customWidth="1"/>
    <col min="7" max="7" width="18" style="1" bestFit="1" customWidth="1"/>
    <col min="8" max="8" width="18.28515625" style="1" bestFit="1" customWidth="1"/>
    <col min="9" max="9" width="18.85546875" style="1" bestFit="1" customWidth="1"/>
    <col min="10" max="10" width="18.140625" style="1" bestFit="1" customWidth="1"/>
    <col min="11" max="11" width="19.140625" style="1" bestFit="1" customWidth="1"/>
    <col min="12" max="12" width="18.28515625" style="1" bestFit="1" customWidth="1"/>
    <col min="13" max="13" width="18.5703125" style="1" bestFit="1" customWidth="1"/>
    <col min="14" max="14" width="18.42578125" style="1" bestFit="1" customWidth="1"/>
    <col min="15" max="15" width="21" style="1" customWidth="1"/>
    <col min="16" max="16384" width="11.42578125" style="1"/>
  </cols>
  <sheetData>
    <row r="7" spans="1:15" ht="65.25" customHeight="1" x14ac:dyDescent="0.25">
      <c r="B7" s="50" t="s">
        <v>31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ht="15" x14ac:dyDescent="0.25">
      <c r="B8" s="32" t="s">
        <v>7</v>
      </c>
      <c r="C8" s="33">
        <v>44562</v>
      </c>
      <c r="D8" s="33">
        <v>44593</v>
      </c>
      <c r="E8" s="33">
        <v>44621</v>
      </c>
      <c r="F8" s="33">
        <v>44652</v>
      </c>
      <c r="G8" s="33">
        <v>44682</v>
      </c>
      <c r="H8" s="33">
        <v>44713</v>
      </c>
      <c r="I8" s="33">
        <v>44743</v>
      </c>
      <c r="J8" s="33">
        <v>44774</v>
      </c>
      <c r="K8" s="33">
        <v>44805</v>
      </c>
      <c r="L8" s="33">
        <v>44835</v>
      </c>
      <c r="M8" s="33">
        <v>44866</v>
      </c>
      <c r="N8" s="33">
        <v>44896</v>
      </c>
      <c r="O8" s="33" t="s">
        <v>3</v>
      </c>
    </row>
    <row r="9" spans="1:15" ht="15" x14ac:dyDescent="0.25">
      <c r="A9" s="26"/>
      <c r="B9" s="34" t="s">
        <v>16</v>
      </c>
      <c r="C9" s="35">
        <v>0</v>
      </c>
      <c r="D9" s="35">
        <v>0</v>
      </c>
      <c r="E9" s="35"/>
      <c r="F9" s="35"/>
      <c r="G9" s="35"/>
      <c r="H9" s="35"/>
      <c r="I9" s="35"/>
      <c r="J9" s="35"/>
      <c r="K9" s="35"/>
      <c r="L9" s="36"/>
      <c r="M9" s="36"/>
      <c r="N9" s="36"/>
      <c r="O9" s="38">
        <f>+SUM(C9:N9)</f>
        <v>0</v>
      </c>
    </row>
    <row r="10" spans="1:15" ht="15" x14ac:dyDescent="0.25">
      <c r="A10" s="44"/>
      <c r="B10" s="34" t="s">
        <v>17</v>
      </c>
      <c r="C10" s="35">
        <v>0</v>
      </c>
      <c r="D10" s="35">
        <v>0</v>
      </c>
      <c r="E10" s="35"/>
      <c r="F10" s="35"/>
      <c r="G10" s="35"/>
      <c r="H10" s="35"/>
      <c r="I10" s="35"/>
      <c r="J10" s="35"/>
      <c r="K10" s="35"/>
      <c r="L10" s="36"/>
      <c r="M10" s="36"/>
      <c r="N10" s="36"/>
      <c r="O10" s="38">
        <f>+SUM(C10:N10)</f>
        <v>0</v>
      </c>
    </row>
    <row r="11" spans="1:15" ht="15" x14ac:dyDescent="0.25">
      <c r="A11" s="44"/>
      <c r="B11" s="34" t="s">
        <v>25</v>
      </c>
      <c r="C11" s="35">
        <v>0</v>
      </c>
      <c r="D11" s="35">
        <v>0</v>
      </c>
      <c r="E11" s="35"/>
      <c r="F11" s="35"/>
      <c r="G11" s="35"/>
      <c r="H11" s="35"/>
      <c r="I11" s="35"/>
      <c r="J11" s="35"/>
      <c r="K11" s="35"/>
      <c r="L11" s="36"/>
      <c r="M11" s="36"/>
      <c r="N11" s="36"/>
      <c r="O11" s="38">
        <f>+SUM(C11:N11)</f>
        <v>0</v>
      </c>
    </row>
    <row r="12" spans="1:15" ht="15" x14ac:dyDescent="0.25">
      <c r="A12" s="44"/>
      <c r="B12" s="34" t="s">
        <v>8</v>
      </c>
      <c r="C12" s="35">
        <v>85810157.818900004</v>
      </c>
      <c r="D12" s="38">
        <v>79705421.257290006</v>
      </c>
      <c r="E12" s="38"/>
      <c r="F12" s="39"/>
      <c r="G12" s="38"/>
      <c r="H12" s="37"/>
      <c r="I12" s="36"/>
      <c r="J12" s="42"/>
      <c r="K12" s="39"/>
      <c r="L12" s="38"/>
      <c r="M12" s="37"/>
      <c r="N12" s="38"/>
      <c r="O12" s="38">
        <f t="shared" ref="O12:O20" si="0">+SUM(C12:N12)</f>
        <v>165515579.07618999</v>
      </c>
    </row>
    <row r="13" spans="1:15" ht="15" x14ac:dyDescent="0.25">
      <c r="A13" s="44"/>
      <c r="B13" s="34" t="s">
        <v>0</v>
      </c>
      <c r="C13" s="35">
        <v>866248.48199999984</v>
      </c>
      <c r="D13" s="35">
        <v>132773.9106</v>
      </c>
      <c r="E13" s="38"/>
      <c r="F13" s="39"/>
      <c r="G13" s="35"/>
      <c r="H13" s="38"/>
      <c r="I13" s="36"/>
      <c r="J13" s="42"/>
      <c r="K13" s="39"/>
      <c r="L13" s="38"/>
      <c r="M13" s="37"/>
      <c r="N13" s="38"/>
      <c r="O13" s="38">
        <f t="shared" si="0"/>
        <v>999022.3925999999</v>
      </c>
    </row>
    <row r="14" spans="1:15" ht="15" x14ac:dyDescent="0.25">
      <c r="A14" s="44"/>
      <c r="B14" s="34" t="s">
        <v>9</v>
      </c>
      <c r="C14" s="35">
        <v>0</v>
      </c>
      <c r="D14" s="35">
        <v>0</v>
      </c>
      <c r="E14" s="35"/>
      <c r="F14" s="35"/>
      <c r="G14" s="35"/>
      <c r="H14" s="35"/>
      <c r="I14" s="35"/>
      <c r="J14" s="35"/>
      <c r="K14" s="35"/>
      <c r="L14" s="36"/>
      <c r="M14" s="36"/>
      <c r="N14" s="36"/>
      <c r="O14" s="38">
        <f t="shared" si="0"/>
        <v>0</v>
      </c>
    </row>
    <row r="15" spans="1:15" ht="15" x14ac:dyDescent="0.25">
      <c r="A15" s="44"/>
      <c r="B15" s="34" t="s">
        <v>18</v>
      </c>
      <c r="C15" s="35">
        <v>0</v>
      </c>
      <c r="D15" s="35">
        <v>0</v>
      </c>
      <c r="E15" s="35"/>
      <c r="F15" s="35"/>
      <c r="G15" s="35"/>
      <c r="H15" s="35"/>
      <c r="I15" s="35"/>
      <c r="J15" s="35"/>
      <c r="K15" s="35"/>
      <c r="L15" s="36"/>
      <c r="M15" s="36"/>
      <c r="N15" s="36"/>
      <c r="O15" s="38">
        <f t="shared" si="0"/>
        <v>0</v>
      </c>
    </row>
    <row r="16" spans="1:15" ht="15" x14ac:dyDescent="0.25">
      <c r="A16" s="44"/>
      <c r="B16" s="34" t="s">
        <v>4</v>
      </c>
      <c r="C16" s="35">
        <v>47659300.283829994</v>
      </c>
      <c r="D16" s="35">
        <v>44801153.523894005</v>
      </c>
      <c r="E16" s="35"/>
      <c r="F16" s="39"/>
      <c r="G16" s="35"/>
      <c r="H16" s="38"/>
      <c r="I16" s="36"/>
      <c r="J16" s="35"/>
      <c r="K16" s="35"/>
      <c r="L16" s="38"/>
      <c r="M16" s="43"/>
      <c r="N16" s="36"/>
      <c r="O16" s="38">
        <f>+SUM(C16:N16)</f>
        <v>92460453.807723999</v>
      </c>
    </row>
    <row r="17" spans="1:17" ht="13.5" customHeight="1" x14ac:dyDescent="0.25">
      <c r="A17" s="44"/>
      <c r="B17" s="34" t="s">
        <v>22</v>
      </c>
      <c r="C17" s="35">
        <v>6096181.5899999999</v>
      </c>
      <c r="D17" s="35">
        <v>5992947.6600000001</v>
      </c>
      <c r="E17" s="38"/>
      <c r="F17" s="35"/>
      <c r="G17" s="38"/>
      <c r="H17" s="36"/>
      <c r="I17" s="36"/>
      <c r="J17" s="42"/>
      <c r="K17" s="39"/>
      <c r="L17" s="38"/>
      <c r="M17" s="37"/>
      <c r="N17" s="38"/>
      <c r="O17" s="38">
        <f>+SUM(C17:N17)</f>
        <v>12089129.25</v>
      </c>
    </row>
    <row r="18" spans="1:17" ht="13.5" customHeight="1" x14ac:dyDescent="0.25">
      <c r="A18" s="44"/>
      <c r="B18" s="34" t="s">
        <v>12</v>
      </c>
      <c r="C18" s="35">
        <v>40083072.9705</v>
      </c>
      <c r="D18" s="38">
        <v>24504695.882799998</v>
      </c>
      <c r="E18" s="35"/>
      <c r="F18" s="35"/>
      <c r="G18" s="36"/>
      <c r="H18" s="37"/>
      <c r="I18" s="36"/>
      <c r="J18" s="35"/>
      <c r="K18" s="35"/>
      <c r="L18" s="38"/>
      <c r="M18" s="37"/>
      <c r="N18" s="38"/>
      <c r="O18" s="38">
        <f t="shared" si="0"/>
        <v>64587768.853299998</v>
      </c>
    </row>
    <row r="19" spans="1:17" ht="13.5" customHeight="1" x14ac:dyDescent="0.25">
      <c r="A19" s="44"/>
      <c r="B19" s="34" t="s">
        <v>23</v>
      </c>
      <c r="C19" s="35">
        <v>202713.52</v>
      </c>
      <c r="D19" s="35">
        <v>316453.98</v>
      </c>
      <c r="E19" s="38"/>
      <c r="F19" s="39"/>
      <c r="G19" s="38"/>
      <c r="H19" s="37"/>
      <c r="I19" s="35"/>
      <c r="J19" s="35"/>
      <c r="K19" s="39"/>
      <c r="L19" s="38"/>
      <c r="M19" s="37"/>
      <c r="N19" s="38"/>
      <c r="O19" s="38">
        <f>+SUM(C19:N19)</f>
        <v>519167.5</v>
      </c>
    </row>
    <row r="20" spans="1:17" ht="13.5" customHeight="1" x14ac:dyDescent="0.25">
      <c r="A20" s="44"/>
      <c r="B20" s="34" t="s">
        <v>13</v>
      </c>
      <c r="C20" s="35">
        <v>0</v>
      </c>
      <c r="D20" s="35">
        <v>814500</v>
      </c>
      <c r="E20" s="38"/>
      <c r="F20" s="39"/>
      <c r="G20" s="38"/>
      <c r="H20" s="35"/>
      <c r="I20" s="36"/>
      <c r="J20" s="42"/>
      <c r="K20" s="39"/>
      <c r="L20" s="36"/>
      <c r="M20" s="36"/>
      <c r="N20" s="36"/>
      <c r="O20" s="38">
        <f t="shared" si="0"/>
        <v>814500</v>
      </c>
    </row>
    <row r="21" spans="1:17" ht="13.5" customHeight="1" x14ac:dyDescent="0.25">
      <c r="A21" s="44"/>
      <c r="B21" s="34" t="s">
        <v>1</v>
      </c>
      <c r="C21" s="35">
        <v>6612916.7540990002</v>
      </c>
      <c r="D21" s="38">
        <v>7338967.3885920001</v>
      </c>
      <c r="E21" s="38"/>
      <c r="F21" s="39"/>
      <c r="G21" s="38"/>
      <c r="H21" s="37"/>
      <c r="I21" s="36"/>
      <c r="J21" s="42"/>
      <c r="K21" s="39"/>
      <c r="L21" s="38"/>
      <c r="M21" s="37"/>
      <c r="N21" s="38"/>
      <c r="O21" s="38">
        <f t="shared" ref="O21:O26" si="1">+SUM(C21:N21)</f>
        <v>13951884.142691001</v>
      </c>
    </row>
    <row r="22" spans="1:17" ht="13.5" customHeight="1" x14ac:dyDescent="0.25">
      <c r="A22" s="44"/>
      <c r="B22" s="34" t="s">
        <v>10</v>
      </c>
      <c r="C22" s="35">
        <v>0</v>
      </c>
      <c r="D22" s="35">
        <v>0</v>
      </c>
      <c r="E22" s="35"/>
      <c r="F22" s="35"/>
      <c r="G22" s="35"/>
      <c r="H22" s="38"/>
      <c r="I22" s="35"/>
      <c r="J22" s="35"/>
      <c r="K22" s="35"/>
      <c r="L22" s="36"/>
      <c r="M22" s="36"/>
      <c r="N22" s="36"/>
      <c r="O22" s="38">
        <f t="shared" si="1"/>
        <v>0</v>
      </c>
    </row>
    <row r="23" spans="1:17" ht="13.5" customHeight="1" x14ac:dyDescent="0.25">
      <c r="A23" s="31"/>
      <c r="B23" s="34" t="s">
        <v>5</v>
      </c>
      <c r="C23" s="35">
        <v>4875671.1062090015</v>
      </c>
      <c r="D23" s="38">
        <v>12326273.760000005</v>
      </c>
      <c r="E23" s="38"/>
      <c r="F23" s="39"/>
      <c r="G23" s="38"/>
      <c r="H23" s="36"/>
      <c r="I23" s="36"/>
      <c r="J23" s="42"/>
      <c r="K23" s="39"/>
      <c r="L23" s="38"/>
      <c r="M23" s="37"/>
      <c r="N23" s="38"/>
      <c r="O23" s="38">
        <f t="shared" si="1"/>
        <v>17201944.866209008</v>
      </c>
    </row>
    <row r="24" spans="1:17" ht="13.5" customHeight="1" x14ac:dyDescent="0.25">
      <c r="A24" s="31"/>
      <c r="B24" s="34" t="s">
        <v>2</v>
      </c>
      <c r="C24" s="35">
        <v>29848977.18722</v>
      </c>
      <c r="D24" s="35">
        <v>40688478.953226984</v>
      </c>
      <c r="E24" s="35"/>
      <c r="F24" s="39"/>
      <c r="G24" s="38"/>
      <c r="H24" s="35"/>
      <c r="I24" s="36"/>
      <c r="J24" s="42"/>
      <c r="K24" s="35"/>
      <c r="L24" s="38"/>
      <c r="M24" s="37"/>
      <c r="N24" s="38"/>
      <c r="O24" s="38">
        <f t="shared" si="1"/>
        <v>70537456.140446991</v>
      </c>
    </row>
    <row r="25" spans="1:17" ht="13.5" customHeight="1" x14ac:dyDescent="0.25">
      <c r="A25" s="31"/>
      <c r="B25" s="34" t="s">
        <v>29</v>
      </c>
      <c r="C25" s="35">
        <v>0</v>
      </c>
      <c r="D25" s="35">
        <v>0</v>
      </c>
      <c r="E25" s="35"/>
      <c r="F25" s="35"/>
      <c r="G25" s="38"/>
      <c r="H25" s="35"/>
      <c r="I25" s="35"/>
      <c r="J25" s="35"/>
      <c r="K25" s="35"/>
      <c r="L25" s="38"/>
      <c r="M25" s="43"/>
      <c r="N25" s="36"/>
      <c r="O25" s="38">
        <f t="shared" si="1"/>
        <v>0</v>
      </c>
    </row>
    <row r="26" spans="1:17" ht="13.5" customHeight="1" x14ac:dyDescent="0.25">
      <c r="B26" s="40" t="s">
        <v>3</v>
      </c>
      <c r="C26" s="41">
        <f t="shared" ref="C26:J26" si="2">SUM(C9:C25)</f>
        <v>222055239.71275803</v>
      </c>
      <c r="D26" s="41">
        <f>SUM(D9:D25)</f>
        <v>216621666.31640303</v>
      </c>
      <c r="E26" s="41">
        <f t="shared" si="2"/>
        <v>0</v>
      </c>
      <c r="F26" s="41">
        <f t="shared" si="2"/>
        <v>0</v>
      </c>
      <c r="G26" s="41">
        <f t="shared" si="2"/>
        <v>0</v>
      </c>
      <c r="H26" s="41">
        <f t="shared" si="2"/>
        <v>0</v>
      </c>
      <c r="I26" s="41">
        <f t="shared" si="2"/>
        <v>0</v>
      </c>
      <c r="J26" s="41">
        <f t="shared" si="2"/>
        <v>0</v>
      </c>
      <c r="K26" s="41">
        <f>SUM(K9:K25)</f>
        <v>0</v>
      </c>
      <c r="L26" s="41">
        <f>SUM(L9:L25)</f>
        <v>0</v>
      </c>
      <c r="M26" s="41">
        <f>SUM(M9:M25)</f>
        <v>0</v>
      </c>
      <c r="N26" s="41">
        <f>SUM(N9:N25)</f>
        <v>0</v>
      </c>
      <c r="O26" s="41">
        <f t="shared" si="1"/>
        <v>438676906.0291611</v>
      </c>
    </row>
    <row r="27" spans="1:17" ht="13.5" customHeight="1" x14ac:dyDescent="0.25">
      <c r="B27" s="23" t="s">
        <v>6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1:17" ht="13.5" customHeight="1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3.5" customHeight="1" x14ac:dyDescent="0.25">
      <c r="B29" s="3"/>
      <c r="C29" s="3"/>
      <c r="D29" s="13"/>
      <c r="E29" s="14"/>
      <c r="F29" s="14"/>
      <c r="G29" s="14"/>
      <c r="H29" s="14"/>
    </row>
    <row r="30" spans="1:17" ht="13.5" customHeight="1" x14ac:dyDescent="0.25">
      <c r="B30" s="3"/>
      <c r="C30" s="3"/>
      <c r="D30" s="13"/>
      <c r="E30" s="14"/>
      <c r="F30" s="14"/>
      <c r="G30" s="14"/>
      <c r="H30" s="14"/>
      <c r="J30"/>
      <c r="K30"/>
    </row>
    <row r="31" spans="1:17" ht="13.5" customHeight="1" x14ac:dyDescent="0.25">
      <c r="B31" s="3"/>
      <c r="C31" s="3"/>
      <c r="D31" s="13"/>
      <c r="E31" s="14"/>
      <c r="F31" s="14"/>
      <c r="G31" s="14"/>
      <c r="H31" s="14"/>
      <c r="J31"/>
      <c r="K31"/>
    </row>
    <row r="32" spans="1:17" ht="13.5" customHeight="1" x14ac:dyDescent="0.25">
      <c r="B32" s="3"/>
      <c r="C32" s="3"/>
      <c r="D32" s="13"/>
      <c r="E32" s="14"/>
      <c r="F32" s="14"/>
      <c r="G32" s="14"/>
      <c r="H32" s="14"/>
      <c r="J32"/>
      <c r="K32"/>
    </row>
    <row r="33" spans="2:11" ht="13.5" customHeight="1" x14ac:dyDescent="0.25">
      <c r="B33" s="3"/>
      <c r="C33" s="3"/>
      <c r="D33" s="15"/>
      <c r="E33" s="11"/>
      <c r="F33" s="11"/>
      <c r="G33" s="11"/>
      <c r="H33" s="11"/>
      <c r="J33"/>
      <c r="K33"/>
    </row>
    <row r="34" spans="2:11" ht="15" x14ac:dyDescent="0.25">
      <c r="B34" s="3"/>
      <c r="C34" s="3"/>
      <c r="D34" s="2"/>
      <c r="E34" s="2"/>
      <c r="F34" s="2"/>
      <c r="G34" s="2"/>
      <c r="H34" s="2"/>
      <c r="J34"/>
      <c r="K34"/>
    </row>
    <row r="35" spans="2:11" ht="15" x14ac:dyDescent="0.25">
      <c r="B35" s="3"/>
      <c r="C35" s="3"/>
      <c r="D35" s="2"/>
      <c r="E35" s="2"/>
      <c r="F35" s="2"/>
      <c r="J35"/>
      <c r="K35"/>
    </row>
    <row r="36" spans="2:11" ht="15" x14ac:dyDescent="0.25">
      <c r="B36" s="3"/>
      <c r="C36" s="3"/>
      <c r="D36" s="2"/>
      <c r="E36" s="47"/>
      <c r="F36" s="2"/>
      <c r="J36"/>
      <c r="K36"/>
    </row>
    <row r="37" spans="2:11" ht="15" x14ac:dyDescent="0.25">
      <c r="B37" s="3"/>
      <c r="C37" s="3"/>
      <c r="D37" s="2"/>
      <c r="E37" s="47"/>
      <c r="F37" s="2"/>
      <c r="J37"/>
      <c r="K37"/>
    </row>
    <row r="38" spans="2:11" ht="15" x14ac:dyDescent="0.25">
      <c r="B38" s="3"/>
      <c r="C38" s="3"/>
      <c r="J38"/>
      <c r="K38"/>
    </row>
    <row r="39" spans="2:11" ht="15" x14ac:dyDescent="0.25">
      <c r="B39" s="3"/>
      <c r="C39" s="3"/>
      <c r="J39"/>
      <c r="K39"/>
    </row>
    <row r="40" spans="2:11" ht="15" x14ac:dyDescent="0.25">
      <c r="B40" s="4"/>
      <c r="C40" s="3"/>
      <c r="J40"/>
      <c r="K40"/>
    </row>
    <row r="41" spans="2:11" ht="15" x14ac:dyDescent="0.25">
      <c r="B41" s="4"/>
      <c r="C41" s="3"/>
      <c r="J41"/>
      <c r="K41"/>
    </row>
    <row r="42" spans="2:11" ht="15" x14ac:dyDescent="0.25">
      <c r="B42" s="4"/>
      <c r="C42" s="3"/>
    </row>
    <row r="43" spans="2:11" ht="15" x14ac:dyDescent="0.25">
      <c r="B43" s="4"/>
      <c r="C43" s="3"/>
    </row>
    <row r="44" spans="2:11" ht="15" x14ac:dyDescent="0.25">
      <c r="B44" s="4"/>
      <c r="C44" s="3"/>
    </row>
    <row r="45" spans="2:11" ht="15" x14ac:dyDescent="0.25">
      <c r="B45" s="4"/>
      <c r="C45" s="3"/>
    </row>
    <row r="46" spans="2:11" ht="15" x14ac:dyDescent="0.25">
      <c r="B46" s="4"/>
      <c r="C46" s="3"/>
    </row>
    <row r="47" spans="2:11" ht="15" x14ac:dyDescent="0.25">
      <c r="B47" s="4"/>
      <c r="C47" s="3"/>
    </row>
    <row r="48" spans="2:11" ht="15" x14ac:dyDescent="0.25">
      <c r="B48" s="3"/>
      <c r="C48" s="3"/>
    </row>
    <row r="49" spans="2:3" ht="15" x14ac:dyDescent="0.25">
      <c r="B49" s="3"/>
      <c r="C49" s="3"/>
    </row>
    <row r="50" spans="2:3" ht="15" x14ac:dyDescent="0.25">
      <c r="B50" s="3"/>
      <c r="C50" s="3"/>
    </row>
    <row r="51" spans="2:3" ht="15" x14ac:dyDescent="0.25">
      <c r="B51" s="3"/>
      <c r="C51" s="3"/>
    </row>
    <row r="52" spans="2:3" ht="15" x14ac:dyDescent="0.25">
      <c r="B52" s="3"/>
      <c r="C52" s="3"/>
    </row>
    <row r="53" spans="2:3" ht="15" x14ac:dyDescent="0.25">
      <c r="B53" s="3"/>
      <c r="C53" s="3"/>
    </row>
    <row r="54" spans="2:3" ht="15" x14ac:dyDescent="0.25">
      <c r="B54" s="3"/>
      <c r="C54" s="3"/>
    </row>
    <row r="55" spans="2:3" ht="15" x14ac:dyDescent="0.25">
      <c r="B55" s="3"/>
      <c r="C55" s="3"/>
    </row>
    <row r="56" spans="2:3" ht="15" x14ac:dyDescent="0.25">
      <c r="B56" s="3"/>
      <c r="C56" s="3"/>
    </row>
    <row r="57" spans="2:3" ht="15" x14ac:dyDescent="0.25">
      <c r="B57" s="3"/>
      <c r="C57" s="3"/>
    </row>
    <row r="58" spans="2:3" ht="15" x14ac:dyDescent="0.25">
      <c r="B58" s="3"/>
      <c r="C58" s="3"/>
    </row>
    <row r="59" spans="2:3" ht="15" x14ac:dyDescent="0.25">
      <c r="B59" s="3"/>
      <c r="C59" s="3"/>
    </row>
    <row r="60" spans="2:3" ht="15" x14ac:dyDescent="0.25">
      <c r="B60" s="3"/>
      <c r="C60" s="3"/>
    </row>
    <row r="61" spans="2:3" ht="15" x14ac:dyDescent="0.25">
      <c r="B61" s="4"/>
      <c r="C61" s="3"/>
    </row>
    <row r="62" spans="2:3" ht="15" x14ac:dyDescent="0.25">
      <c r="B62" s="4"/>
      <c r="C62" s="3"/>
    </row>
    <row r="63" spans="2:3" ht="15" x14ac:dyDescent="0.25">
      <c r="B63" s="4"/>
      <c r="C63" s="3"/>
    </row>
    <row r="64" spans="2:3" ht="15" x14ac:dyDescent="0.25">
      <c r="B64" s="4"/>
      <c r="C64" s="3"/>
    </row>
    <row r="65" spans="2:3" ht="15" x14ac:dyDescent="0.25">
      <c r="B65" s="4"/>
      <c r="C65" s="3"/>
    </row>
    <row r="66" spans="2:3" ht="15" x14ac:dyDescent="0.25">
      <c r="B66" s="4"/>
      <c r="C66" s="3"/>
    </row>
    <row r="67" spans="2:3" ht="15" x14ac:dyDescent="0.25">
      <c r="B67" s="4"/>
      <c r="C67" s="3"/>
    </row>
    <row r="68" spans="2:3" ht="15" x14ac:dyDescent="0.25">
      <c r="B68" s="4"/>
      <c r="C68" s="3"/>
    </row>
    <row r="69" spans="2:3" ht="15" x14ac:dyDescent="0.25">
      <c r="B69" s="3"/>
      <c r="C69" s="3"/>
    </row>
    <row r="70" spans="2:3" ht="15" x14ac:dyDescent="0.25">
      <c r="B70" s="3"/>
      <c r="C70" s="3"/>
    </row>
    <row r="71" spans="2:3" ht="15" x14ac:dyDescent="0.25">
      <c r="B71" s="3"/>
      <c r="C71" s="3"/>
    </row>
    <row r="72" spans="2:3" ht="15" x14ac:dyDescent="0.25">
      <c r="B72" s="3"/>
      <c r="C72" s="3"/>
    </row>
    <row r="73" spans="2:3" ht="15" x14ac:dyDescent="0.25">
      <c r="B73" s="3"/>
      <c r="C73" s="3"/>
    </row>
    <row r="74" spans="2:3" ht="15" x14ac:dyDescent="0.25">
      <c r="B74" s="3"/>
      <c r="C74" s="3"/>
    </row>
    <row r="75" spans="2:3" ht="15" x14ac:dyDescent="0.25">
      <c r="B75" s="3"/>
      <c r="C75" s="3"/>
    </row>
    <row r="76" spans="2:3" ht="15" x14ac:dyDescent="0.25">
      <c r="B76" s="3"/>
      <c r="C76" s="3"/>
    </row>
    <row r="77" spans="2:3" ht="15" x14ac:dyDescent="0.25">
      <c r="B77" s="3"/>
      <c r="C77" s="3"/>
    </row>
    <row r="78" spans="2:3" ht="15" x14ac:dyDescent="0.25">
      <c r="B78" s="3"/>
      <c r="C78" s="3"/>
    </row>
    <row r="79" spans="2:3" ht="15" x14ac:dyDescent="0.25">
      <c r="B79" s="3"/>
      <c r="C79" s="3"/>
    </row>
    <row r="80" spans="2:3" ht="15" x14ac:dyDescent="0.25">
      <c r="B80" s="3"/>
      <c r="C80" s="3"/>
    </row>
    <row r="81" spans="2:3" ht="15" x14ac:dyDescent="0.25">
      <c r="B81" s="3"/>
      <c r="C81" s="3"/>
    </row>
    <row r="82" spans="2:3" ht="15" x14ac:dyDescent="0.25">
      <c r="B82" s="4"/>
      <c r="C82" s="3"/>
    </row>
    <row r="83" spans="2:3" ht="15" x14ac:dyDescent="0.25">
      <c r="B83" s="4"/>
      <c r="C83" s="3"/>
    </row>
    <row r="84" spans="2:3" ht="15" x14ac:dyDescent="0.25">
      <c r="B84" s="4"/>
      <c r="C84" s="3"/>
    </row>
    <row r="85" spans="2:3" ht="15" x14ac:dyDescent="0.25">
      <c r="B85" s="4"/>
      <c r="C85" s="3"/>
    </row>
    <row r="86" spans="2:3" ht="15" x14ac:dyDescent="0.25">
      <c r="B86" s="4"/>
      <c r="C86" s="3"/>
    </row>
    <row r="87" spans="2:3" ht="15" x14ac:dyDescent="0.25">
      <c r="B87" s="4"/>
      <c r="C87" s="3"/>
    </row>
    <row r="88" spans="2:3" ht="15" x14ac:dyDescent="0.25">
      <c r="B88" s="4"/>
      <c r="C88" s="3"/>
    </row>
    <row r="89" spans="2:3" ht="15" x14ac:dyDescent="0.25">
      <c r="B89" s="4"/>
      <c r="C89" s="3"/>
    </row>
    <row r="90" spans="2:3" ht="15" x14ac:dyDescent="0.25">
      <c r="B90" s="3"/>
      <c r="C90" s="3"/>
    </row>
    <row r="91" spans="2:3" ht="15" x14ac:dyDescent="0.25">
      <c r="B91" s="3"/>
      <c r="C91" s="3"/>
    </row>
    <row r="92" spans="2:3" ht="15" x14ac:dyDescent="0.25">
      <c r="B92" s="3"/>
      <c r="C92" s="3"/>
    </row>
    <row r="93" spans="2:3" ht="15" x14ac:dyDescent="0.25">
      <c r="B93" s="3"/>
      <c r="C93" s="3"/>
    </row>
    <row r="94" spans="2:3" ht="15" x14ac:dyDescent="0.25">
      <c r="B94" s="3"/>
      <c r="C94" s="3"/>
    </row>
    <row r="95" spans="2:3" ht="15" x14ac:dyDescent="0.25">
      <c r="B95" s="3"/>
      <c r="C95" s="3"/>
    </row>
    <row r="96" spans="2:3" ht="15" x14ac:dyDescent="0.25">
      <c r="B96" s="3"/>
      <c r="C96" s="3"/>
    </row>
    <row r="97" spans="2:3" ht="15" x14ac:dyDescent="0.25">
      <c r="B97" s="3"/>
      <c r="C97" s="3"/>
    </row>
    <row r="98" spans="2:3" ht="15" x14ac:dyDescent="0.25">
      <c r="B98" s="3"/>
      <c r="C98" s="3"/>
    </row>
    <row r="99" spans="2:3" ht="15" x14ac:dyDescent="0.25">
      <c r="B99" s="3"/>
      <c r="C99" s="3"/>
    </row>
    <row r="100" spans="2:3" ht="15" x14ac:dyDescent="0.25">
      <c r="B100" s="3"/>
      <c r="C100" s="3"/>
    </row>
    <row r="101" spans="2:3" ht="15" x14ac:dyDescent="0.25">
      <c r="B101" s="3"/>
      <c r="C101" s="3"/>
    </row>
    <row r="102" spans="2:3" ht="15" x14ac:dyDescent="0.25">
      <c r="B102" s="3"/>
      <c r="C102" s="3"/>
    </row>
    <row r="103" spans="2:3" ht="15" x14ac:dyDescent="0.25">
      <c r="B103" s="4"/>
      <c r="C103" s="3"/>
    </row>
    <row r="104" spans="2:3" ht="15" x14ac:dyDescent="0.25">
      <c r="B104" s="4"/>
      <c r="C104" s="3"/>
    </row>
    <row r="105" spans="2:3" ht="15" x14ac:dyDescent="0.25">
      <c r="B105" s="4"/>
      <c r="C105" s="3"/>
    </row>
    <row r="106" spans="2:3" ht="15" x14ac:dyDescent="0.25">
      <c r="B106" s="4"/>
      <c r="C106" s="3"/>
    </row>
    <row r="107" spans="2:3" ht="15" x14ac:dyDescent="0.25">
      <c r="B107" s="4"/>
      <c r="C107" s="3"/>
    </row>
    <row r="108" spans="2:3" ht="15" x14ac:dyDescent="0.25">
      <c r="B108" s="4"/>
      <c r="C108" s="3"/>
    </row>
    <row r="109" spans="2:3" ht="15" x14ac:dyDescent="0.25">
      <c r="B109" s="4"/>
      <c r="C109" s="3"/>
    </row>
    <row r="110" spans="2:3" ht="15" x14ac:dyDescent="0.25">
      <c r="B110" s="3"/>
      <c r="C110" s="3"/>
    </row>
    <row r="111" spans="2:3" ht="15" x14ac:dyDescent="0.25">
      <c r="B111" s="3"/>
      <c r="C111" s="3"/>
    </row>
    <row r="112" spans="2:3" ht="15" x14ac:dyDescent="0.25">
      <c r="B112" s="3"/>
      <c r="C112" s="3"/>
    </row>
    <row r="113" spans="2:3" ht="15" x14ac:dyDescent="0.25">
      <c r="B113" s="3"/>
      <c r="C113" s="3"/>
    </row>
    <row r="114" spans="2:3" ht="15" x14ac:dyDescent="0.25">
      <c r="B114" s="3"/>
      <c r="C114" s="3"/>
    </row>
    <row r="115" spans="2:3" ht="15" x14ac:dyDescent="0.25">
      <c r="B115" s="3"/>
      <c r="C115" s="3"/>
    </row>
    <row r="116" spans="2:3" ht="15" x14ac:dyDescent="0.25">
      <c r="B116" s="3"/>
      <c r="C116" s="3"/>
    </row>
    <row r="117" spans="2:3" ht="15" x14ac:dyDescent="0.25">
      <c r="B117" s="3"/>
      <c r="C117" s="3"/>
    </row>
    <row r="118" spans="2:3" ht="15" x14ac:dyDescent="0.25">
      <c r="B118" s="3"/>
      <c r="C118" s="3"/>
    </row>
    <row r="119" spans="2:3" ht="15" x14ac:dyDescent="0.25">
      <c r="B119" s="3"/>
      <c r="C119" s="3"/>
    </row>
    <row r="120" spans="2:3" ht="15" x14ac:dyDescent="0.25">
      <c r="B120" s="3"/>
      <c r="C120" s="3"/>
    </row>
    <row r="121" spans="2:3" ht="15" x14ac:dyDescent="0.25">
      <c r="B121" s="3"/>
      <c r="C121" s="3"/>
    </row>
    <row r="122" spans="2:3" ht="15" x14ac:dyDescent="0.25">
      <c r="B122" s="3"/>
      <c r="C122" s="3"/>
    </row>
    <row r="123" spans="2:3" ht="15" x14ac:dyDescent="0.25">
      <c r="B123" s="4"/>
      <c r="C123" s="3"/>
    </row>
    <row r="124" spans="2:3" ht="15" x14ac:dyDescent="0.25">
      <c r="B124" s="4"/>
      <c r="C124" s="3"/>
    </row>
    <row r="125" spans="2:3" ht="15" x14ac:dyDescent="0.25">
      <c r="B125" s="4"/>
      <c r="C125" s="3"/>
    </row>
    <row r="126" spans="2:3" ht="15" x14ac:dyDescent="0.25">
      <c r="B126" s="4"/>
      <c r="C126" s="3"/>
    </row>
    <row r="127" spans="2:3" ht="15" x14ac:dyDescent="0.25">
      <c r="B127" s="4"/>
      <c r="C127" s="3"/>
    </row>
    <row r="128" spans="2:3" ht="15" x14ac:dyDescent="0.25">
      <c r="B128" s="4"/>
      <c r="C128" s="3"/>
    </row>
    <row r="129" spans="2:3" ht="15" x14ac:dyDescent="0.25">
      <c r="B129" s="4"/>
      <c r="C129" s="3"/>
    </row>
    <row r="130" spans="2:3" ht="15" x14ac:dyDescent="0.25">
      <c r="B130" s="4"/>
      <c r="C130" s="3"/>
    </row>
    <row r="131" spans="2:3" ht="15" x14ac:dyDescent="0.25">
      <c r="B131" s="3"/>
      <c r="C131" s="3"/>
    </row>
    <row r="132" spans="2:3" ht="15" x14ac:dyDescent="0.25">
      <c r="B132" s="3"/>
      <c r="C132" s="3"/>
    </row>
    <row r="133" spans="2:3" ht="15" x14ac:dyDescent="0.25">
      <c r="B133" s="3"/>
      <c r="C133" s="3"/>
    </row>
    <row r="134" spans="2:3" ht="15" x14ac:dyDescent="0.25">
      <c r="B134" s="3"/>
      <c r="C134" s="3"/>
    </row>
    <row r="135" spans="2:3" ht="15" x14ac:dyDescent="0.25">
      <c r="B135" s="3"/>
      <c r="C135" s="3"/>
    </row>
    <row r="136" spans="2:3" ht="15" x14ac:dyDescent="0.25">
      <c r="B136" s="3"/>
      <c r="C136" s="3"/>
    </row>
    <row r="137" spans="2:3" ht="15" x14ac:dyDescent="0.25">
      <c r="B137" s="3"/>
      <c r="C137" s="3"/>
    </row>
    <row r="138" spans="2:3" ht="15" x14ac:dyDescent="0.25">
      <c r="B138" s="3"/>
      <c r="C138" s="3"/>
    </row>
    <row r="139" spans="2:3" ht="15" x14ac:dyDescent="0.25">
      <c r="B139" s="3"/>
      <c r="C139" s="3"/>
    </row>
    <row r="140" spans="2:3" ht="15" x14ac:dyDescent="0.25">
      <c r="B140" s="3"/>
      <c r="C140" s="3"/>
    </row>
    <row r="141" spans="2:3" ht="15" x14ac:dyDescent="0.25">
      <c r="B141" s="3"/>
      <c r="C141" s="3"/>
    </row>
    <row r="142" spans="2:3" ht="15" x14ac:dyDescent="0.25">
      <c r="B142" s="3"/>
      <c r="C142" s="3"/>
    </row>
    <row r="143" spans="2:3" ht="15" x14ac:dyDescent="0.25">
      <c r="B143" s="3"/>
      <c r="C143" s="3"/>
    </row>
    <row r="144" spans="2:3" ht="15" x14ac:dyDescent="0.25">
      <c r="B144" s="3"/>
      <c r="C144" s="3"/>
    </row>
    <row r="145" spans="2:3" ht="15" x14ac:dyDescent="0.25">
      <c r="B145" s="4"/>
      <c r="C145" s="3"/>
    </row>
    <row r="146" spans="2:3" ht="15" x14ac:dyDescent="0.25">
      <c r="B146" s="4"/>
      <c r="C146" s="3"/>
    </row>
    <row r="147" spans="2:3" ht="15" x14ac:dyDescent="0.25">
      <c r="B147" s="4"/>
      <c r="C147" s="3"/>
    </row>
    <row r="148" spans="2:3" ht="15" x14ac:dyDescent="0.25">
      <c r="B148" s="4"/>
      <c r="C148" s="3"/>
    </row>
    <row r="149" spans="2:3" ht="15" x14ac:dyDescent="0.25">
      <c r="B149" s="4"/>
      <c r="C149" s="3"/>
    </row>
    <row r="150" spans="2:3" ht="15" x14ac:dyDescent="0.25">
      <c r="B150" s="4"/>
      <c r="C150" s="3"/>
    </row>
    <row r="151" spans="2:3" ht="15" x14ac:dyDescent="0.25">
      <c r="B151" s="4"/>
      <c r="C151" s="3"/>
    </row>
    <row r="152" spans="2:3" ht="15" x14ac:dyDescent="0.25">
      <c r="B152" s="4"/>
      <c r="C152" s="3"/>
    </row>
    <row r="153" spans="2:3" ht="15" x14ac:dyDescent="0.25">
      <c r="B153" s="3"/>
      <c r="C153" s="3"/>
    </row>
    <row r="154" spans="2:3" ht="15" x14ac:dyDescent="0.25">
      <c r="B154" s="3"/>
      <c r="C154" s="3"/>
    </row>
    <row r="155" spans="2:3" ht="15" x14ac:dyDescent="0.25">
      <c r="B155" s="3"/>
      <c r="C155" s="3"/>
    </row>
    <row r="156" spans="2:3" ht="15" x14ac:dyDescent="0.25">
      <c r="B156" s="3"/>
      <c r="C156" s="3"/>
    </row>
    <row r="157" spans="2:3" ht="15" x14ac:dyDescent="0.25">
      <c r="B157" s="3"/>
      <c r="C157" s="3"/>
    </row>
    <row r="158" spans="2:3" ht="15" x14ac:dyDescent="0.25">
      <c r="B158" s="3"/>
      <c r="C158" s="3"/>
    </row>
    <row r="159" spans="2:3" ht="15" x14ac:dyDescent="0.25">
      <c r="B159" s="3"/>
      <c r="C159" s="3"/>
    </row>
    <row r="160" spans="2:3" ht="15" x14ac:dyDescent="0.25">
      <c r="B160" s="3"/>
      <c r="C160" s="3"/>
    </row>
    <row r="161" spans="2:3" ht="15" x14ac:dyDescent="0.25">
      <c r="B161" s="3"/>
      <c r="C161" s="3"/>
    </row>
    <row r="162" spans="2:3" ht="15" x14ac:dyDescent="0.25">
      <c r="B162" s="3"/>
      <c r="C162" s="3"/>
    </row>
    <row r="163" spans="2:3" ht="15" x14ac:dyDescent="0.25">
      <c r="B163" s="3"/>
      <c r="C163" s="3"/>
    </row>
    <row r="164" spans="2:3" ht="15" x14ac:dyDescent="0.25">
      <c r="B164" s="3"/>
      <c r="C164" s="3"/>
    </row>
    <row r="165" spans="2:3" ht="15" x14ac:dyDescent="0.25">
      <c r="B165" s="3"/>
      <c r="C165" s="3"/>
    </row>
    <row r="166" spans="2:3" ht="15" x14ac:dyDescent="0.25">
      <c r="B166" s="4"/>
      <c r="C166" s="3"/>
    </row>
    <row r="167" spans="2:3" ht="15" x14ac:dyDescent="0.25">
      <c r="B167" s="4"/>
      <c r="C167" s="3"/>
    </row>
    <row r="168" spans="2:3" ht="15" x14ac:dyDescent="0.25">
      <c r="B168" s="4"/>
      <c r="C168" s="3"/>
    </row>
    <row r="169" spans="2:3" ht="15" x14ac:dyDescent="0.25">
      <c r="B169" s="4"/>
      <c r="C169" s="3"/>
    </row>
    <row r="170" spans="2:3" ht="15" x14ac:dyDescent="0.25">
      <c r="B170" s="4"/>
      <c r="C170" s="3"/>
    </row>
    <row r="171" spans="2:3" ht="15" x14ac:dyDescent="0.25">
      <c r="B171" s="4"/>
      <c r="C171" s="3"/>
    </row>
    <row r="172" spans="2:3" ht="15" x14ac:dyDescent="0.25">
      <c r="B172" s="4"/>
      <c r="C172" s="3"/>
    </row>
    <row r="173" spans="2:3" ht="15" x14ac:dyDescent="0.25">
      <c r="B173" s="4"/>
      <c r="C173" s="3"/>
    </row>
    <row r="174" spans="2:3" ht="15" x14ac:dyDescent="0.25">
      <c r="B174" s="4"/>
      <c r="C174" s="3"/>
    </row>
    <row r="175" spans="2:3" ht="15" x14ac:dyDescent="0.25">
      <c r="B175" s="3"/>
      <c r="C175" s="3"/>
    </row>
    <row r="176" spans="2:3" ht="15" x14ac:dyDescent="0.25">
      <c r="B176" s="3"/>
      <c r="C176" s="3"/>
    </row>
    <row r="177" spans="2:3" ht="15" x14ac:dyDescent="0.25">
      <c r="B177" s="3"/>
      <c r="C177" s="3"/>
    </row>
    <row r="178" spans="2:3" ht="15" x14ac:dyDescent="0.25">
      <c r="B178" s="3"/>
      <c r="C178" s="3"/>
    </row>
    <row r="179" spans="2:3" ht="15" x14ac:dyDescent="0.25">
      <c r="B179" s="3"/>
      <c r="C179" s="3"/>
    </row>
    <row r="180" spans="2:3" ht="15" x14ac:dyDescent="0.25">
      <c r="B180" s="3"/>
      <c r="C180" s="3"/>
    </row>
    <row r="181" spans="2:3" ht="15" x14ac:dyDescent="0.25">
      <c r="B181" s="3"/>
      <c r="C181" s="3"/>
    </row>
    <row r="182" spans="2:3" ht="15" x14ac:dyDescent="0.25">
      <c r="B182" s="3"/>
      <c r="C182" s="3"/>
    </row>
    <row r="183" spans="2:3" ht="15" x14ac:dyDescent="0.25">
      <c r="B183" s="3"/>
      <c r="C183" s="3"/>
    </row>
    <row r="184" spans="2:3" ht="15" x14ac:dyDescent="0.25">
      <c r="B184" s="3"/>
      <c r="C184" s="3"/>
    </row>
    <row r="185" spans="2:3" ht="15" x14ac:dyDescent="0.25">
      <c r="B185" s="4"/>
      <c r="C185" s="3"/>
    </row>
    <row r="186" spans="2:3" ht="15" x14ac:dyDescent="0.25">
      <c r="B186" s="4"/>
      <c r="C186" s="3"/>
    </row>
    <row r="187" spans="2:3" ht="15" x14ac:dyDescent="0.25">
      <c r="B187" s="4"/>
      <c r="C187" s="3"/>
    </row>
    <row r="188" spans="2:3" ht="15" x14ac:dyDescent="0.25">
      <c r="B188" s="4"/>
      <c r="C188" s="3"/>
    </row>
    <row r="189" spans="2:3" ht="15" x14ac:dyDescent="0.25">
      <c r="B189" s="4"/>
      <c r="C189" s="3"/>
    </row>
    <row r="190" spans="2:3" ht="15" x14ac:dyDescent="0.25">
      <c r="B190" s="4"/>
      <c r="C190" s="3"/>
    </row>
    <row r="191" spans="2:3" ht="15" x14ac:dyDescent="0.25">
      <c r="B191" s="4"/>
      <c r="C191" s="3"/>
    </row>
    <row r="192" spans="2:3" ht="15" x14ac:dyDescent="0.25">
      <c r="B192" s="4"/>
      <c r="C192" s="3"/>
    </row>
    <row r="193" spans="2:3" ht="15" x14ac:dyDescent="0.25">
      <c r="B193" s="3"/>
      <c r="C193" s="3"/>
    </row>
    <row r="194" spans="2:3" ht="15" x14ac:dyDescent="0.25">
      <c r="B194" s="3"/>
      <c r="C194" s="3"/>
    </row>
    <row r="195" spans="2:3" ht="15" x14ac:dyDescent="0.25">
      <c r="B195" s="3"/>
      <c r="C195" s="3"/>
    </row>
    <row r="196" spans="2:3" ht="15" x14ac:dyDescent="0.25">
      <c r="B196" s="3"/>
      <c r="C196" s="3"/>
    </row>
    <row r="197" spans="2:3" ht="15" x14ac:dyDescent="0.25">
      <c r="B197" s="3"/>
      <c r="C197" s="3"/>
    </row>
    <row r="198" spans="2:3" ht="15" x14ac:dyDescent="0.25">
      <c r="B198" s="3"/>
      <c r="C198" s="3"/>
    </row>
    <row r="199" spans="2:3" ht="15" x14ac:dyDescent="0.25">
      <c r="B199" s="3"/>
      <c r="C199" s="3"/>
    </row>
    <row r="200" spans="2:3" ht="15" x14ac:dyDescent="0.25">
      <c r="B200" s="3"/>
      <c r="C200" s="3"/>
    </row>
    <row r="201" spans="2:3" ht="15" x14ac:dyDescent="0.25">
      <c r="B201" s="3"/>
      <c r="C201" s="3"/>
    </row>
    <row r="202" spans="2:3" ht="15" x14ac:dyDescent="0.25">
      <c r="B202" s="3"/>
      <c r="C202" s="3"/>
    </row>
    <row r="203" spans="2:3" ht="15" x14ac:dyDescent="0.25">
      <c r="B203" s="3"/>
      <c r="C203" s="3"/>
    </row>
    <row r="204" spans="2:3" ht="15" x14ac:dyDescent="0.25">
      <c r="B204" s="3"/>
      <c r="C204" s="3"/>
    </row>
    <row r="205" spans="2:3" ht="15" x14ac:dyDescent="0.25">
      <c r="B205" s="3"/>
      <c r="C205" s="3"/>
    </row>
    <row r="206" spans="2:3" ht="15" x14ac:dyDescent="0.25">
      <c r="B206" s="3"/>
      <c r="C206" s="3"/>
    </row>
    <row r="207" spans="2:3" ht="15" x14ac:dyDescent="0.25">
      <c r="B207" s="4"/>
      <c r="C207" s="3"/>
    </row>
    <row r="208" spans="2:3" ht="15" x14ac:dyDescent="0.25">
      <c r="B208" s="4"/>
      <c r="C208" s="3"/>
    </row>
    <row r="209" spans="2:3" ht="15" x14ac:dyDescent="0.25">
      <c r="B209" s="4"/>
      <c r="C209" s="3"/>
    </row>
    <row r="210" spans="2:3" ht="15" x14ac:dyDescent="0.25">
      <c r="B210" s="4"/>
      <c r="C210" s="5"/>
    </row>
    <row r="211" spans="2:3" ht="15" x14ac:dyDescent="0.25">
      <c r="B211" s="4"/>
      <c r="C211" s="5"/>
    </row>
    <row r="212" spans="2:3" ht="15" x14ac:dyDescent="0.25">
      <c r="B212" s="4"/>
      <c r="C212" s="5"/>
    </row>
    <row r="213" spans="2:3" ht="15" x14ac:dyDescent="0.25">
      <c r="B213" s="4"/>
      <c r="C213" s="5"/>
    </row>
    <row r="214" spans="2:3" ht="15" x14ac:dyDescent="0.25">
      <c r="B214" s="4"/>
      <c r="C214" s="5"/>
    </row>
    <row r="215" spans="2:3" ht="15" x14ac:dyDescent="0.25">
      <c r="B215" s="4"/>
      <c r="C215" s="5"/>
    </row>
    <row r="216" spans="2:3" ht="15" x14ac:dyDescent="0.25">
      <c r="B216" s="3"/>
      <c r="C216" s="5"/>
    </row>
    <row r="217" spans="2:3" ht="15" x14ac:dyDescent="0.25">
      <c r="B217" s="3"/>
      <c r="C217" s="5"/>
    </row>
    <row r="218" spans="2:3" ht="15" x14ac:dyDescent="0.25">
      <c r="B218" s="3"/>
      <c r="C218" s="5"/>
    </row>
    <row r="219" spans="2:3" ht="15" x14ac:dyDescent="0.25">
      <c r="B219" s="3"/>
      <c r="C219" s="5"/>
    </row>
    <row r="220" spans="2:3" ht="15" x14ac:dyDescent="0.25">
      <c r="B220" s="3"/>
      <c r="C220" s="5"/>
    </row>
    <row r="221" spans="2:3" ht="15" x14ac:dyDescent="0.25">
      <c r="B221" s="3"/>
      <c r="C221" s="5"/>
    </row>
    <row r="222" spans="2:3" ht="15" x14ac:dyDescent="0.25">
      <c r="B222" s="3"/>
      <c r="C222" s="5"/>
    </row>
    <row r="223" spans="2:3" ht="15" x14ac:dyDescent="0.25">
      <c r="B223" s="3"/>
      <c r="C223" s="5"/>
    </row>
    <row r="224" spans="2:3" ht="15" x14ac:dyDescent="0.25">
      <c r="B224" s="3"/>
      <c r="C224" s="5"/>
    </row>
    <row r="225" spans="2:3" ht="15" x14ac:dyDescent="0.25">
      <c r="B225" s="3"/>
      <c r="C225" s="5"/>
    </row>
    <row r="226" spans="2:3" ht="15" x14ac:dyDescent="0.25">
      <c r="B226" s="3"/>
      <c r="C226" s="5"/>
    </row>
    <row r="227" spans="2:3" ht="15" x14ac:dyDescent="0.25">
      <c r="B227" s="4"/>
      <c r="C227" s="5"/>
    </row>
    <row r="228" spans="2:3" ht="15" x14ac:dyDescent="0.25">
      <c r="B228" s="4"/>
      <c r="C228" s="5"/>
    </row>
    <row r="229" spans="2:3" ht="15" x14ac:dyDescent="0.25">
      <c r="B229" s="4"/>
      <c r="C229" s="5"/>
    </row>
    <row r="230" spans="2:3" ht="15" x14ac:dyDescent="0.25">
      <c r="B230" s="4"/>
      <c r="C230" s="5"/>
    </row>
    <row r="231" spans="2:3" ht="15" x14ac:dyDescent="0.25">
      <c r="B231" s="4"/>
      <c r="C231" s="5"/>
    </row>
    <row r="232" spans="2:3" ht="15" x14ac:dyDescent="0.25">
      <c r="B232" s="4"/>
      <c r="C232" s="5"/>
    </row>
    <row r="233" spans="2:3" ht="15" x14ac:dyDescent="0.25">
      <c r="B233" s="4"/>
      <c r="C233" s="5"/>
    </row>
    <row r="234" spans="2:3" ht="15" x14ac:dyDescent="0.25">
      <c r="B234" s="4"/>
      <c r="C234" s="5"/>
    </row>
    <row r="235" spans="2:3" ht="15" x14ac:dyDescent="0.25">
      <c r="B235" s="4"/>
      <c r="C235" s="5"/>
    </row>
    <row r="236" spans="2:3" ht="15" x14ac:dyDescent="0.25">
      <c r="B236" s="6"/>
      <c r="C236" s="5"/>
    </row>
    <row r="237" spans="2:3" ht="15" x14ac:dyDescent="0.25">
      <c r="B237" s="7"/>
      <c r="C237" s="5"/>
    </row>
    <row r="238" spans="2:3" ht="15" x14ac:dyDescent="0.25">
      <c r="B238" s="7"/>
      <c r="C238" s="5"/>
    </row>
    <row r="239" spans="2:3" ht="15" x14ac:dyDescent="0.25">
      <c r="B239" s="7"/>
      <c r="C239" s="5"/>
    </row>
    <row r="240" spans="2:3" ht="15" x14ac:dyDescent="0.25">
      <c r="B240" s="7"/>
      <c r="C240" s="5"/>
    </row>
    <row r="241" spans="2:3" ht="15" x14ac:dyDescent="0.25">
      <c r="B241" s="7"/>
      <c r="C241" s="5"/>
    </row>
    <row r="242" spans="2:3" ht="15" x14ac:dyDescent="0.25">
      <c r="B242" s="7"/>
      <c r="C242" s="5"/>
    </row>
    <row r="243" spans="2:3" ht="15" x14ac:dyDescent="0.25">
      <c r="B243" s="7"/>
      <c r="C243" s="5"/>
    </row>
    <row r="244" spans="2:3" ht="15" x14ac:dyDescent="0.25">
      <c r="B244" s="7"/>
      <c r="C244" s="5"/>
    </row>
    <row r="245" spans="2:3" ht="15" x14ac:dyDescent="0.25">
      <c r="B245" s="7"/>
      <c r="C245" s="5"/>
    </row>
    <row r="246" spans="2:3" ht="15" x14ac:dyDescent="0.25">
      <c r="B246" s="7"/>
      <c r="C246" s="5"/>
    </row>
    <row r="247" spans="2:3" ht="15" x14ac:dyDescent="0.25">
      <c r="B247" s="7"/>
      <c r="C247" s="5"/>
    </row>
    <row r="248" spans="2:3" ht="15" x14ac:dyDescent="0.25">
      <c r="B248" s="7"/>
      <c r="C248" s="5"/>
    </row>
    <row r="249" spans="2:3" ht="15" x14ac:dyDescent="0.25">
      <c r="B249" s="4"/>
      <c r="C249" s="5"/>
    </row>
    <row r="250" spans="2:3" ht="15" x14ac:dyDescent="0.25">
      <c r="B250" s="4"/>
      <c r="C250" s="5"/>
    </row>
    <row r="251" spans="2:3" ht="15" x14ac:dyDescent="0.25">
      <c r="B251" s="4"/>
      <c r="C251" s="5"/>
    </row>
    <row r="252" spans="2:3" ht="15" x14ac:dyDescent="0.25">
      <c r="B252" s="4"/>
      <c r="C252" s="5"/>
    </row>
    <row r="253" spans="2:3" ht="15" x14ac:dyDescent="0.25">
      <c r="B253" s="4"/>
      <c r="C253" s="5"/>
    </row>
    <row r="254" spans="2:3" ht="15" x14ac:dyDescent="0.25">
      <c r="B254" s="4"/>
      <c r="C254" s="5"/>
    </row>
    <row r="255" spans="2:3" ht="15" x14ac:dyDescent="0.25">
      <c r="B255" s="4"/>
      <c r="C255" s="5"/>
    </row>
    <row r="256" spans="2:3" ht="15" x14ac:dyDescent="0.25">
      <c r="B256" s="4"/>
      <c r="C256" s="5"/>
    </row>
    <row r="257" spans="2:3" ht="15" x14ac:dyDescent="0.25">
      <c r="B257" s="2"/>
      <c r="C257" s="2"/>
    </row>
    <row r="258" spans="2:3" ht="15" x14ac:dyDescent="0.25">
      <c r="B258" s="2"/>
      <c r="C258" s="2"/>
    </row>
    <row r="259" spans="2:3" ht="15" x14ac:dyDescent="0.25">
      <c r="B259" s="2"/>
      <c r="C259" s="2"/>
    </row>
    <row r="260" spans="2:3" ht="15" x14ac:dyDescent="0.25">
      <c r="B260" s="2"/>
      <c r="C260" s="2"/>
    </row>
    <row r="261" spans="2:3" ht="15" x14ac:dyDescent="0.25">
      <c r="B261" s="2"/>
      <c r="C261" s="2"/>
    </row>
    <row r="262" spans="2:3" ht="15" x14ac:dyDescent="0.25">
      <c r="B262" s="2"/>
      <c r="C262" s="2"/>
    </row>
    <row r="263" spans="2:3" ht="15" x14ac:dyDescent="0.25">
      <c r="B263" s="2"/>
      <c r="C263" s="2"/>
    </row>
    <row r="264" spans="2:3" ht="15" x14ac:dyDescent="0.25">
      <c r="B264" s="2"/>
      <c r="C264" s="2"/>
    </row>
    <row r="265" spans="2:3" ht="15" x14ac:dyDescent="0.25">
      <c r="B265" s="2"/>
      <c r="C265" s="2"/>
    </row>
    <row r="266" spans="2:3" ht="15" x14ac:dyDescent="0.25">
      <c r="B266" s="2"/>
      <c r="C266" s="2"/>
    </row>
    <row r="267" spans="2:3" ht="15" x14ac:dyDescent="0.25">
      <c r="B267" s="2"/>
      <c r="C267" s="2"/>
    </row>
    <row r="268" spans="2:3" ht="15" x14ac:dyDescent="0.25">
      <c r="B268" s="2"/>
      <c r="C268" s="2"/>
    </row>
    <row r="269" spans="2:3" ht="15" x14ac:dyDescent="0.25">
      <c r="B269" s="2"/>
      <c r="C269" s="2"/>
    </row>
    <row r="270" spans="2:3" ht="15" x14ac:dyDescent="0.25">
      <c r="B270" s="2"/>
      <c r="C270" s="2"/>
    </row>
    <row r="271" spans="2:3" ht="15" x14ac:dyDescent="0.25">
      <c r="B271" s="2"/>
      <c r="C271" s="2"/>
    </row>
    <row r="272" spans="2:3" ht="15" x14ac:dyDescent="0.25">
      <c r="B272" s="2"/>
      <c r="C272" s="2"/>
    </row>
    <row r="273" spans="2:3" ht="15" x14ac:dyDescent="0.25">
      <c r="B273" s="2"/>
      <c r="C273" s="2"/>
    </row>
  </sheetData>
  <mergeCells count="2">
    <mergeCell ref="B7:O7"/>
    <mergeCell ref="E36:E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0"/>
  <sheetViews>
    <sheetView topLeftCell="J1" workbookViewId="0">
      <selection activeCell="M2" sqref="M2"/>
    </sheetView>
  </sheetViews>
  <sheetFormatPr baseColWidth="10" defaultRowHeight="15" x14ac:dyDescent="0.25"/>
  <cols>
    <col min="1" max="1" width="11.42578125" style="1"/>
    <col min="2" max="2" width="34.28515625" style="1" customWidth="1"/>
    <col min="3" max="3" width="22.7109375" style="1" bestFit="1" customWidth="1"/>
    <col min="4" max="4" width="22" style="1" bestFit="1" customWidth="1"/>
    <col min="5" max="5" width="21.28515625" style="1" bestFit="1" customWidth="1"/>
    <col min="6" max="6" width="22" style="1" bestFit="1" customWidth="1"/>
    <col min="7" max="8" width="22.28515625" style="1" bestFit="1" customWidth="1"/>
    <col min="9" max="9" width="21.140625" style="1" bestFit="1" customWidth="1"/>
    <col min="10" max="11" width="22.5703125" style="1" bestFit="1" customWidth="1"/>
    <col min="12" max="12" width="22.5703125" style="1" customWidth="1"/>
    <col min="13" max="13" width="22" style="1" customWidth="1"/>
    <col min="14" max="14" width="23" style="1" customWidth="1"/>
    <col min="15" max="15" width="23.140625" style="1" customWidth="1"/>
    <col min="16" max="16384" width="11.42578125" style="1"/>
  </cols>
  <sheetData>
    <row r="7" spans="2:15" ht="66" customHeight="1" x14ac:dyDescent="0.25">
      <c r="B7" s="48" t="s">
        <v>11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16" t="s">
        <v>7</v>
      </c>
      <c r="C8" s="17">
        <v>40909</v>
      </c>
      <c r="D8" s="17">
        <v>40940</v>
      </c>
      <c r="E8" s="17">
        <v>40969</v>
      </c>
      <c r="F8" s="17">
        <v>41000</v>
      </c>
      <c r="G8" s="17">
        <v>41030</v>
      </c>
      <c r="H8" s="17">
        <v>41061</v>
      </c>
      <c r="I8" s="17">
        <v>41091</v>
      </c>
      <c r="J8" s="17">
        <v>41122</v>
      </c>
      <c r="K8" s="17">
        <v>41153</v>
      </c>
      <c r="L8" s="17">
        <v>41183</v>
      </c>
      <c r="M8" s="17">
        <v>41214</v>
      </c>
      <c r="N8" s="17">
        <v>41244</v>
      </c>
      <c r="O8" s="17" t="s">
        <v>3</v>
      </c>
    </row>
    <row r="9" spans="2:15" x14ac:dyDescent="0.25">
      <c r="B9" s="21" t="s">
        <v>16</v>
      </c>
      <c r="C9" s="22">
        <v>15050338.18</v>
      </c>
      <c r="D9" s="22">
        <v>5315519.5376000004</v>
      </c>
      <c r="E9" s="22">
        <v>15405759.017250001</v>
      </c>
      <c r="F9" s="22">
        <v>10814292.838000001</v>
      </c>
      <c r="G9" s="22">
        <v>16177714.920000002</v>
      </c>
      <c r="H9" s="22">
        <v>22217501.259999998</v>
      </c>
      <c r="I9" s="22">
        <v>6188151.959999999</v>
      </c>
      <c r="J9" s="22">
        <v>19508139.346000001</v>
      </c>
      <c r="K9" s="22">
        <v>31273577.443750001</v>
      </c>
      <c r="L9" s="22">
        <v>50177768.358100004</v>
      </c>
      <c r="M9" s="22">
        <v>17688648.559999999</v>
      </c>
      <c r="N9" s="22">
        <v>7446290.9699999997</v>
      </c>
      <c r="O9" s="22">
        <v>217263702.39069998</v>
      </c>
    </row>
    <row r="10" spans="2:15" x14ac:dyDescent="0.25">
      <c r="B10" s="21" t="s">
        <v>17</v>
      </c>
      <c r="C10" s="22">
        <v>632214</v>
      </c>
      <c r="D10" s="22">
        <v>212538.15</v>
      </c>
      <c r="E10" s="22">
        <v>1244612.9223000002</v>
      </c>
      <c r="F10" s="22">
        <v>204295.41</v>
      </c>
      <c r="G10" s="22">
        <v>2940342.1976000001</v>
      </c>
      <c r="H10" s="22">
        <v>659354.25599999994</v>
      </c>
      <c r="I10" s="22">
        <v>1125670</v>
      </c>
      <c r="J10" s="22">
        <v>1911474.82</v>
      </c>
      <c r="K10" s="22">
        <v>1046614.3064</v>
      </c>
      <c r="L10" s="22">
        <v>800000</v>
      </c>
      <c r="M10" s="22">
        <v>125278.56</v>
      </c>
      <c r="N10" s="22">
        <v>989460</v>
      </c>
      <c r="O10" s="22">
        <v>11891854.622299999</v>
      </c>
    </row>
    <row r="11" spans="2:15" x14ac:dyDescent="0.25">
      <c r="B11" s="21" t="s">
        <v>8</v>
      </c>
      <c r="C11" s="22">
        <v>183163341.23814008</v>
      </c>
      <c r="D11" s="22">
        <v>170938733.69160005</v>
      </c>
      <c r="E11" s="22">
        <v>151355620.44727004</v>
      </c>
      <c r="F11" s="22">
        <v>104384022.15438002</v>
      </c>
      <c r="G11" s="22">
        <v>136714147.42479008</v>
      </c>
      <c r="H11" s="22">
        <v>111308978.09120016</v>
      </c>
      <c r="I11" s="22">
        <v>108912048.3660001</v>
      </c>
      <c r="J11" s="22">
        <v>121858545.18619998</v>
      </c>
      <c r="K11" s="22">
        <v>126869223.69675</v>
      </c>
      <c r="L11" s="22">
        <v>199287479.93539998</v>
      </c>
      <c r="M11" s="22">
        <v>188164643.16649997</v>
      </c>
      <c r="N11" s="22">
        <v>165546473.39199996</v>
      </c>
      <c r="O11" s="22">
        <v>1768503256.7902305</v>
      </c>
    </row>
    <row r="12" spans="2:15" x14ac:dyDescent="0.25">
      <c r="B12" s="21" t="s">
        <v>0</v>
      </c>
      <c r="C12" s="22">
        <v>819189.14</v>
      </c>
      <c r="D12" s="22">
        <v>1027938.2320000001</v>
      </c>
      <c r="E12" s="22">
        <v>1693197.6045000001</v>
      </c>
      <c r="F12" s="22">
        <v>1199401.3607109999</v>
      </c>
      <c r="G12" s="22">
        <v>31859.502099999998</v>
      </c>
      <c r="H12" s="22">
        <v>701493.28035999998</v>
      </c>
      <c r="I12" s="22">
        <v>370252.19055</v>
      </c>
      <c r="J12" s="22">
        <v>300997.68000000011</v>
      </c>
      <c r="K12" s="22">
        <v>1590420.6929999997</v>
      </c>
      <c r="L12" s="22">
        <v>2481150.0333800004</v>
      </c>
      <c r="M12" s="22">
        <v>1594981.8975</v>
      </c>
      <c r="N12" s="22">
        <v>2770119.0840000003</v>
      </c>
      <c r="O12" s="22">
        <v>14581000.698101001</v>
      </c>
    </row>
    <row r="13" spans="2:15" x14ac:dyDescent="0.25">
      <c r="B13" s="21" t="s">
        <v>9</v>
      </c>
      <c r="C13" s="22">
        <v>965916.30560000008</v>
      </c>
      <c r="D13" s="22">
        <v>561961.49300000002</v>
      </c>
      <c r="E13" s="22"/>
      <c r="F13" s="22">
        <v>559957.7709</v>
      </c>
      <c r="G13" s="22">
        <v>1081652.34115</v>
      </c>
      <c r="H13" s="22">
        <v>434514.21750000003</v>
      </c>
      <c r="I13" s="22">
        <v>1196422.4151000001</v>
      </c>
      <c r="J13" s="22">
        <v>192642.61499999999</v>
      </c>
      <c r="K13" s="22">
        <v>521821.12950000004</v>
      </c>
      <c r="L13" s="22">
        <v>1213066.8891</v>
      </c>
      <c r="M13" s="22">
        <v>1118439.5211</v>
      </c>
      <c r="N13" s="22">
        <v>722352.10459999996</v>
      </c>
      <c r="O13" s="22">
        <v>8568746.8025499992</v>
      </c>
    </row>
    <row r="14" spans="2:15" x14ac:dyDescent="0.25">
      <c r="B14" s="21" t="s">
        <v>4</v>
      </c>
      <c r="C14" s="22">
        <v>10273166.953318641</v>
      </c>
      <c r="D14" s="22">
        <v>11530906.66327</v>
      </c>
      <c r="E14" s="22">
        <v>14700947.885531802</v>
      </c>
      <c r="F14" s="22">
        <v>11970220.001455853</v>
      </c>
      <c r="G14" s="22">
        <v>22496733.399236996</v>
      </c>
      <c r="H14" s="22">
        <v>33818344.633155011</v>
      </c>
      <c r="I14" s="22">
        <v>27496320.501542244</v>
      </c>
      <c r="J14" s="22">
        <v>34148626.104404196</v>
      </c>
      <c r="K14" s="22">
        <v>73712309.393146232</v>
      </c>
      <c r="L14" s="22">
        <v>80992263.768460989</v>
      </c>
      <c r="M14" s="22">
        <v>26075939.792465869</v>
      </c>
      <c r="N14" s="22">
        <v>20931866.829795994</v>
      </c>
      <c r="O14" s="22">
        <v>368147645.92578381</v>
      </c>
    </row>
    <row r="15" spans="2:15" x14ac:dyDescent="0.25">
      <c r="B15" s="21" t="s">
        <v>12</v>
      </c>
      <c r="C15" s="22"/>
      <c r="D15" s="22">
        <v>59680000</v>
      </c>
      <c r="E15" s="22">
        <v>264627.80190000002</v>
      </c>
      <c r="F15" s="22"/>
      <c r="G15" s="22"/>
      <c r="H15" s="22"/>
      <c r="I15" s="22"/>
      <c r="J15" s="22">
        <v>28400000</v>
      </c>
      <c r="K15" s="22">
        <v>161099247</v>
      </c>
      <c r="L15" s="22">
        <v>8740800</v>
      </c>
      <c r="M15" s="22"/>
      <c r="N15" s="22">
        <v>48606285</v>
      </c>
      <c r="O15" s="22">
        <v>306790959.80190003</v>
      </c>
    </row>
    <row r="16" spans="2:15" x14ac:dyDescent="0.25">
      <c r="B16" s="21" t="s">
        <v>13</v>
      </c>
      <c r="C16" s="22"/>
      <c r="D16" s="22"/>
      <c r="E16" s="22">
        <v>291388.73939999996</v>
      </c>
      <c r="F16" s="22">
        <v>435686.28839999996</v>
      </c>
      <c r="G16" s="22">
        <v>723029.37300000002</v>
      </c>
      <c r="H16" s="22">
        <v>255976.92449999999</v>
      </c>
      <c r="I16" s="22">
        <v>1349270.5024000001</v>
      </c>
      <c r="J16" s="22">
        <v>1137723.4638999999</v>
      </c>
      <c r="K16" s="22">
        <v>2078500.8215999999</v>
      </c>
      <c r="L16" s="22">
        <v>1823111.30115</v>
      </c>
      <c r="M16" s="22">
        <v>175405.14840000001</v>
      </c>
      <c r="N16" s="22">
        <v>407732.52224000002</v>
      </c>
      <c r="O16" s="22">
        <v>8677825.0849900004</v>
      </c>
    </row>
    <row r="17" spans="2:17" x14ac:dyDescent="0.25">
      <c r="B17" s="21" t="s">
        <v>1</v>
      </c>
      <c r="C17" s="22">
        <v>10732735.4338565</v>
      </c>
      <c r="D17" s="22">
        <v>25174132.429374997</v>
      </c>
      <c r="E17" s="22">
        <v>19912602.300460003</v>
      </c>
      <c r="F17" s="22">
        <v>8036654.6357910009</v>
      </c>
      <c r="G17" s="22">
        <v>9250651.9147637524</v>
      </c>
      <c r="H17" s="22">
        <v>8418272.1931565013</v>
      </c>
      <c r="I17" s="22">
        <v>11866612.12822205</v>
      </c>
      <c r="J17" s="22">
        <v>8013905.1732259998</v>
      </c>
      <c r="K17" s="22">
        <v>11411747.934353951</v>
      </c>
      <c r="L17" s="22">
        <v>26666550.816966996</v>
      </c>
      <c r="M17" s="22">
        <v>7546124.0812252518</v>
      </c>
      <c r="N17" s="22">
        <v>13786029.534603504</v>
      </c>
      <c r="O17" s="22">
        <v>160816018.57600051</v>
      </c>
    </row>
    <row r="18" spans="2:17" x14ac:dyDescent="0.25">
      <c r="B18" s="21" t="s">
        <v>10</v>
      </c>
      <c r="C18" s="22"/>
      <c r="D18" s="22"/>
      <c r="E18" s="22"/>
      <c r="F18" s="22">
        <v>602158.6190200001</v>
      </c>
      <c r="G18" s="22">
        <v>400000</v>
      </c>
      <c r="H18" s="22">
        <v>400000</v>
      </c>
      <c r="I18" s="22">
        <v>599844.73</v>
      </c>
      <c r="J18" s="22"/>
      <c r="K18" s="22"/>
      <c r="L18" s="22"/>
      <c r="M18" s="22"/>
      <c r="N18" s="22">
        <v>3000000.0000000005</v>
      </c>
      <c r="O18" s="22">
        <v>5002003.3490200005</v>
      </c>
    </row>
    <row r="19" spans="2:17" ht="15" customHeight="1" x14ac:dyDescent="0.25">
      <c r="B19" s="21" t="s">
        <v>5</v>
      </c>
      <c r="C19" s="22">
        <v>34768353.115900002</v>
      </c>
      <c r="D19" s="22">
        <v>32879529.646499999</v>
      </c>
      <c r="E19" s="22">
        <v>39208844.916152999</v>
      </c>
      <c r="F19" s="22">
        <v>13916023.728650002</v>
      </c>
      <c r="G19" s="22">
        <v>21749802.751600001</v>
      </c>
      <c r="H19" s="22">
        <v>20081102.182899989</v>
      </c>
      <c r="I19" s="22">
        <v>29994661.53349999</v>
      </c>
      <c r="J19" s="22">
        <v>21304118.798699994</v>
      </c>
      <c r="K19" s="22">
        <v>19371548.482100002</v>
      </c>
      <c r="L19" s="22">
        <v>20112454.255300004</v>
      </c>
      <c r="M19" s="22">
        <v>28419988.751250003</v>
      </c>
      <c r="N19" s="22">
        <v>29901837.781999994</v>
      </c>
      <c r="O19" s="22">
        <v>311708265.94455302</v>
      </c>
    </row>
    <row r="20" spans="2:17" x14ac:dyDescent="0.25">
      <c r="B20" s="21" t="s">
        <v>2</v>
      </c>
      <c r="C20" s="22">
        <v>28543582.072758991</v>
      </c>
      <c r="D20" s="22">
        <v>18419482.443360988</v>
      </c>
      <c r="E20" s="22">
        <v>8071900.7784700012</v>
      </c>
      <c r="F20" s="22">
        <v>7917089.7705580015</v>
      </c>
      <c r="G20" s="22">
        <v>10967958.766789999</v>
      </c>
      <c r="H20" s="22">
        <v>11680307.201849999</v>
      </c>
      <c r="I20" s="22">
        <v>6679719.2653499991</v>
      </c>
      <c r="J20" s="22">
        <v>13163663.5528</v>
      </c>
      <c r="K20" s="22">
        <v>17477851.339283008</v>
      </c>
      <c r="L20" s="22">
        <v>15598603.614750009</v>
      </c>
      <c r="M20" s="22">
        <v>65505099.037510008</v>
      </c>
      <c r="N20" s="22">
        <v>32886879.683909997</v>
      </c>
      <c r="O20" s="22">
        <v>236912137.52739102</v>
      </c>
    </row>
    <row r="21" spans="2:17" x14ac:dyDescent="0.25">
      <c r="B21" s="8" t="s">
        <v>3</v>
      </c>
      <c r="C21" s="19">
        <v>284948836.43957418</v>
      </c>
      <c r="D21" s="19">
        <v>325740742.28670603</v>
      </c>
      <c r="E21" s="19">
        <v>252149502.41323486</v>
      </c>
      <c r="F21" s="19">
        <v>160039802.57786587</v>
      </c>
      <c r="G21" s="19">
        <v>222533892.59103081</v>
      </c>
      <c r="H21" s="19">
        <v>209975844.24062166</v>
      </c>
      <c r="I21" s="19">
        <v>195778973.59266436</v>
      </c>
      <c r="J21" s="19">
        <v>249939836.7402302</v>
      </c>
      <c r="K21" s="19">
        <v>446452862.23988318</v>
      </c>
      <c r="L21" s="19">
        <v>407893248.97260797</v>
      </c>
      <c r="M21" s="19">
        <v>336414548.51595116</v>
      </c>
      <c r="N21" s="19">
        <v>326995326.90314949</v>
      </c>
      <c r="O21" s="19">
        <v>3418863417.5135198</v>
      </c>
      <c r="P21" s="2"/>
      <c r="Q21" s="2"/>
    </row>
    <row r="22" spans="2:17" x14ac:dyDescent="0.25">
      <c r="B22" s="11"/>
      <c r="C22" s="12"/>
      <c r="D22" s="12"/>
      <c r="E22" s="2"/>
      <c r="F22" s="12"/>
      <c r="G22" s="12"/>
      <c r="H22" s="12"/>
      <c r="I22" s="12"/>
      <c r="J22" s="12"/>
      <c r="K22" s="12"/>
      <c r="L22" s="2"/>
      <c r="M22" s="12"/>
      <c r="N22" s="2"/>
      <c r="O22" s="12"/>
      <c r="P22" s="2"/>
      <c r="Q22" s="2"/>
    </row>
    <row r="23" spans="2:17" x14ac:dyDescent="0.25">
      <c r="P23" s="2"/>
      <c r="Q23" s="2"/>
    </row>
    <row r="24" spans="2:17" x14ac:dyDescent="0.25">
      <c r="P24" s="2"/>
      <c r="Q24" s="2"/>
    </row>
    <row r="25" spans="2:17" x14ac:dyDescent="0.25">
      <c r="P25" s="2"/>
      <c r="Q25" s="2"/>
    </row>
    <row r="26" spans="2:17" x14ac:dyDescent="0.25">
      <c r="P26" s="2"/>
      <c r="Q26" s="2"/>
    </row>
    <row r="27" spans="2:17" x14ac:dyDescent="0.25">
      <c r="P27" s="2"/>
      <c r="Q27" s="2"/>
    </row>
    <row r="28" spans="2:17" x14ac:dyDescent="0.25">
      <c r="P28" s="2"/>
      <c r="Q28" s="2"/>
    </row>
    <row r="29" spans="2:17" x14ac:dyDescent="0.25">
      <c r="P29" s="2"/>
      <c r="Q29" s="2"/>
    </row>
    <row r="30" spans="2:17" x14ac:dyDescent="0.25">
      <c r="P30" s="2"/>
      <c r="Q30" s="2"/>
    </row>
    <row r="31" spans="2:17" x14ac:dyDescent="0.25">
      <c r="P31" s="2"/>
      <c r="Q31" s="2"/>
    </row>
    <row r="33" spans="2:6" x14ac:dyDescent="0.25">
      <c r="B33" s="4"/>
      <c r="C33" s="3"/>
    </row>
    <row r="34" spans="2:6" x14ac:dyDescent="0.25">
      <c r="B34" s="3"/>
      <c r="C34" s="3"/>
    </row>
    <row r="35" spans="2:6" x14ac:dyDescent="0.25">
      <c r="B35" s="3"/>
      <c r="C35" s="3"/>
    </row>
    <row r="36" spans="2:6" x14ac:dyDescent="0.25">
      <c r="B36" s="3"/>
      <c r="C36" s="3"/>
    </row>
    <row r="37" spans="2:6" x14ac:dyDescent="0.25">
      <c r="B37" s="3"/>
      <c r="C37" s="3"/>
    </row>
    <row r="38" spans="2:6" x14ac:dyDescent="0.25">
      <c r="B38" s="3"/>
      <c r="C38" s="3"/>
    </row>
    <row r="39" spans="2:6" x14ac:dyDescent="0.25">
      <c r="B39" s="3"/>
      <c r="C39" s="3"/>
    </row>
    <row r="40" spans="2:6" x14ac:dyDescent="0.25">
      <c r="B40" s="3"/>
      <c r="C40" s="3"/>
      <c r="D40" s="2"/>
      <c r="E40" s="2"/>
      <c r="F40" s="2"/>
    </row>
    <row r="41" spans="2:6" x14ac:dyDescent="0.25">
      <c r="B41" s="3"/>
      <c r="C41" s="3"/>
      <c r="D41" s="2"/>
      <c r="E41" s="2"/>
      <c r="F41" s="2"/>
    </row>
    <row r="42" spans="2:6" x14ac:dyDescent="0.25">
      <c r="B42" s="3"/>
      <c r="C42" s="3"/>
      <c r="D42" s="2"/>
      <c r="E42" s="2"/>
      <c r="F42" s="2"/>
    </row>
    <row r="43" spans="2:6" x14ac:dyDescent="0.25">
      <c r="B43" s="3"/>
      <c r="C43" s="3"/>
      <c r="D43" s="2"/>
      <c r="E43" s="47"/>
      <c r="F43" s="2"/>
    </row>
    <row r="44" spans="2:6" x14ac:dyDescent="0.25">
      <c r="B44" s="3"/>
      <c r="C44" s="3"/>
      <c r="D44" s="2"/>
      <c r="E44" s="47"/>
      <c r="F44" s="2"/>
    </row>
    <row r="45" spans="2:6" x14ac:dyDescent="0.25">
      <c r="B45" s="3"/>
      <c r="C45" s="3"/>
    </row>
    <row r="46" spans="2:6" x14ac:dyDescent="0.25">
      <c r="B46" s="3"/>
      <c r="C46" s="3"/>
    </row>
    <row r="47" spans="2:6" x14ac:dyDescent="0.25">
      <c r="B47" s="4"/>
      <c r="C47" s="3"/>
    </row>
    <row r="48" spans="2:6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4"/>
      <c r="C53" s="3"/>
    </row>
    <row r="54" spans="2:3" x14ac:dyDescent="0.25">
      <c r="B54" s="4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4"/>
      <c r="C74" s="3"/>
    </row>
    <row r="75" spans="2:3" x14ac:dyDescent="0.25">
      <c r="B75" s="4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4"/>
      <c r="C95" s="3"/>
    </row>
    <row r="96" spans="2:3" x14ac:dyDescent="0.25">
      <c r="B96" s="4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4"/>
      <c r="C115" s="3"/>
    </row>
    <row r="116" spans="2:3" x14ac:dyDescent="0.25">
      <c r="B116" s="4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4"/>
      <c r="C136" s="3"/>
    </row>
    <row r="137" spans="2:3" x14ac:dyDescent="0.25">
      <c r="B137" s="4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4"/>
      <c r="C158" s="3"/>
    </row>
    <row r="159" spans="2:3" x14ac:dyDescent="0.25">
      <c r="B159" s="4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4"/>
      <c r="C198" s="3"/>
    </row>
    <row r="199" spans="2:3" x14ac:dyDescent="0.25">
      <c r="B199" s="4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4"/>
      <c r="C214" s="3"/>
    </row>
    <row r="215" spans="2:3" x14ac:dyDescent="0.25">
      <c r="B215" s="4"/>
      <c r="C215" s="3"/>
    </row>
    <row r="216" spans="2:3" x14ac:dyDescent="0.25">
      <c r="B216" s="4"/>
      <c r="C216" s="3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4"/>
      <c r="C220" s="5"/>
    </row>
    <row r="221" spans="2:3" x14ac:dyDescent="0.25">
      <c r="B221" s="4"/>
      <c r="C221" s="5"/>
    </row>
    <row r="222" spans="2:3" x14ac:dyDescent="0.25">
      <c r="B222" s="4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6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4"/>
      <c r="C262" s="5"/>
    </row>
    <row r="263" spans="2:3" x14ac:dyDescent="0.25">
      <c r="B263" s="4"/>
      <c r="C263" s="5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</sheetData>
  <sortState ref="B4:C236">
    <sortCondition descending="1" ref="B4:B236" customList="enero,febrero,marzo,abril,mayo,junio,julio,agosto,septiembre,octubre,noviembre,diciembre"/>
  </sortState>
  <mergeCells count="2">
    <mergeCell ref="E43:E44"/>
    <mergeCell ref="B7:O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69"/>
  <sheetViews>
    <sheetView workbookViewId="0">
      <selection activeCell="N22" sqref="N22"/>
    </sheetView>
  </sheetViews>
  <sheetFormatPr baseColWidth="10" defaultRowHeight="15" x14ac:dyDescent="0.25"/>
  <cols>
    <col min="1" max="1" width="11.42578125" style="1"/>
    <col min="2" max="2" width="35" style="1" customWidth="1"/>
    <col min="3" max="14" width="16" style="1" customWidth="1"/>
    <col min="15" max="15" width="21" style="1" customWidth="1"/>
    <col min="16" max="16384" width="11.42578125" style="1"/>
  </cols>
  <sheetData>
    <row r="7" spans="2:15" ht="66" customHeight="1" x14ac:dyDescent="0.25">
      <c r="B7" s="48" t="s">
        <v>14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16" t="s">
        <v>7</v>
      </c>
      <c r="C8" s="17">
        <v>41275</v>
      </c>
      <c r="D8" s="17">
        <v>41306</v>
      </c>
      <c r="E8" s="17">
        <v>41334</v>
      </c>
      <c r="F8" s="17">
        <v>41365</v>
      </c>
      <c r="G8" s="17">
        <v>41395</v>
      </c>
      <c r="H8" s="17">
        <v>41426</v>
      </c>
      <c r="I8" s="17">
        <v>41456</v>
      </c>
      <c r="J8" s="17">
        <v>41487</v>
      </c>
      <c r="K8" s="17">
        <v>41518</v>
      </c>
      <c r="L8" s="17">
        <v>41548</v>
      </c>
      <c r="M8" s="17">
        <v>41579</v>
      </c>
      <c r="N8" s="17">
        <v>41609</v>
      </c>
      <c r="O8" s="17" t="s">
        <v>3</v>
      </c>
    </row>
    <row r="9" spans="2:15" x14ac:dyDescent="0.25">
      <c r="B9" s="21" t="s">
        <v>16</v>
      </c>
      <c r="C9" s="22">
        <v>42228994.619860008</v>
      </c>
      <c r="D9" s="22">
        <v>5170744.2376700006</v>
      </c>
      <c r="E9" s="22">
        <v>4774111.959884</v>
      </c>
      <c r="F9" s="22">
        <v>8648703.7384000011</v>
      </c>
      <c r="G9" s="22">
        <v>8485502.3816500008</v>
      </c>
      <c r="H9" s="22">
        <v>7298577.0331899999</v>
      </c>
      <c r="I9" s="22">
        <v>7279290.6363889202</v>
      </c>
      <c r="J9" s="22">
        <v>6107781.5793500002</v>
      </c>
      <c r="K9" s="22">
        <v>4580716.5138250012</v>
      </c>
      <c r="L9" s="22">
        <v>9136720.5800000001</v>
      </c>
      <c r="M9" s="22">
        <v>3797153.7203200008</v>
      </c>
      <c r="N9" s="22">
        <v>6652548.0969000002</v>
      </c>
      <c r="O9" s="22">
        <f>+SUM(C9:N9)</f>
        <v>114160845.09743793</v>
      </c>
    </row>
    <row r="10" spans="2:15" x14ac:dyDescent="0.25">
      <c r="B10" s="21" t="s">
        <v>17</v>
      </c>
      <c r="C10" s="22">
        <v>82170</v>
      </c>
      <c r="D10" s="22">
        <v>709957.24834999989</v>
      </c>
      <c r="E10" s="22"/>
      <c r="F10" s="22">
        <v>476337.114</v>
      </c>
      <c r="G10" s="22">
        <v>198000</v>
      </c>
      <c r="H10" s="22">
        <v>1702638.4396300002</v>
      </c>
      <c r="I10" s="22">
        <v>1651955.1</v>
      </c>
      <c r="J10" s="22"/>
      <c r="K10" s="22">
        <v>173411.37</v>
      </c>
      <c r="L10" s="22">
        <v>629183.12</v>
      </c>
      <c r="M10" s="22">
        <v>594076.73</v>
      </c>
      <c r="N10" s="22">
        <v>1183274.3459999999</v>
      </c>
      <c r="O10" s="22">
        <f t="shared" ref="O10:O21" si="0">+SUM(C10:N10)</f>
        <v>7401003.4679800002</v>
      </c>
    </row>
    <row r="11" spans="2:15" x14ac:dyDescent="0.25">
      <c r="B11" s="21" t="s">
        <v>8</v>
      </c>
      <c r="C11" s="22">
        <v>163547156.07999998</v>
      </c>
      <c r="D11" s="22">
        <v>116202278.46289997</v>
      </c>
      <c r="E11" s="22">
        <v>139887059.32674998</v>
      </c>
      <c r="F11" s="22">
        <v>184121203.19799998</v>
      </c>
      <c r="G11" s="22">
        <v>143986354.7378</v>
      </c>
      <c r="H11" s="22">
        <v>155682496.36899006</v>
      </c>
      <c r="I11" s="22">
        <v>172218719.81954989</v>
      </c>
      <c r="J11" s="22">
        <v>165583763.08570006</v>
      </c>
      <c r="K11" s="22">
        <v>265631278.33920005</v>
      </c>
      <c r="L11" s="22">
        <v>214468035.13169992</v>
      </c>
      <c r="M11" s="22">
        <v>139792212.44380003</v>
      </c>
      <c r="N11" s="22">
        <v>143667287.23589998</v>
      </c>
      <c r="O11" s="22">
        <f t="shared" si="0"/>
        <v>2004787844.2302899</v>
      </c>
    </row>
    <row r="12" spans="2:15" x14ac:dyDescent="0.25">
      <c r="B12" s="21" t="s">
        <v>0</v>
      </c>
      <c r="C12" s="22">
        <v>1525913.82</v>
      </c>
      <c r="D12" s="22">
        <v>1634408.791</v>
      </c>
      <c r="E12" s="22">
        <v>995201.23</v>
      </c>
      <c r="F12" s="22">
        <v>493675.13020000001</v>
      </c>
      <c r="G12" s="22">
        <v>414833.68999999994</v>
      </c>
      <c r="H12" s="22">
        <v>1281762.8399999996</v>
      </c>
      <c r="I12" s="22">
        <v>2190990.99768</v>
      </c>
      <c r="J12" s="22">
        <v>478080.01999999996</v>
      </c>
      <c r="K12" s="22">
        <v>168200.77000000002</v>
      </c>
      <c r="L12" s="22">
        <v>767199.90499999991</v>
      </c>
      <c r="M12" s="22">
        <v>2141814.321</v>
      </c>
      <c r="N12" s="22">
        <v>603496.00837300008</v>
      </c>
      <c r="O12" s="22">
        <f t="shared" si="0"/>
        <v>12695577.523252998</v>
      </c>
    </row>
    <row r="13" spans="2:15" x14ac:dyDescent="0.25">
      <c r="B13" s="21" t="s">
        <v>9</v>
      </c>
      <c r="C13" s="22"/>
      <c r="D13" s="22"/>
      <c r="E13" s="22">
        <v>415775.03220000002</v>
      </c>
      <c r="F13" s="22">
        <v>593637.01650000003</v>
      </c>
      <c r="G13" s="22">
        <v>1254486.6279</v>
      </c>
      <c r="H13" s="22">
        <v>361621.67580000003</v>
      </c>
      <c r="I13" s="22">
        <v>411356.38500000001</v>
      </c>
      <c r="J13" s="22">
        <v>429327.8847</v>
      </c>
      <c r="K13" s="22">
        <v>1000145.1734999999</v>
      </c>
      <c r="L13" s="22">
        <v>1357774.1990999999</v>
      </c>
      <c r="M13" s="22"/>
      <c r="N13" s="22">
        <v>1610626.7393999998</v>
      </c>
      <c r="O13" s="22">
        <f t="shared" si="0"/>
        <v>7434750.7340999991</v>
      </c>
    </row>
    <row r="14" spans="2:15" x14ac:dyDescent="0.25">
      <c r="B14" s="21" t="s">
        <v>18</v>
      </c>
      <c r="C14" s="24"/>
      <c r="D14" s="24"/>
      <c r="E14" s="24"/>
      <c r="F14" s="24"/>
      <c r="G14" s="24"/>
      <c r="H14" s="24"/>
      <c r="I14" s="22">
        <v>178962</v>
      </c>
      <c r="J14" s="24"/>
      <c r="K14" s="24"/>
      <c r="L14" s="24"/>
      <c r="M14" s="24"/>
      <c r="N14" s="24"/>
      <c r="O14" s="22">
        <f t="shared" ref="O14" si="1">+SUM(C14:N14)</f>
        <v>178962</v>
      </c>
    </row>
    <row r="15" spans="2:15" x14ac:dyDescent="0.25">
      <c r="B15" s="21" t="s">
        <v>4</v>
      </c>
      <c r="C15" s="22">
        <v>53646114.501009017</v>
      </c>
      <c r="D15" s="22">
        <v>7995488.1712030033</v>
      </c>
      <c r="E15" s="22">
        <v>15153425.063387502</v>
      </c>
      <c r="F15" s="22">
        <v>5426903.3745705001</v>
      </c>
      <c r="G15" s="22">
        <v>34327164.487194993</v>
      </c>
      <c r="H15" s="22">
        <v>6659145.6991890008</v>
      </c>
      <c r="I15" s="22">
        <v>5697776.8302994976</v>
      </c>
      <c r="J15" s="22">
        <v>5623857.0591740012</v>
      </c>
      <c r="K15" s="22">
        <v>10646511.0109128</v>
      </c>
      <c r="L15" s="22">
        <v>21300918.101244256</v>
      </c>
      <c r="M15" s="22">
        <v>4256800.251118999</v>
      </c>
      <c r="N15" s="22">
        <v>26218535.7300032</v>
      </c>
      <c r="O15" s="22">
        <f t="shared" si="0"/>
        <v>196952640.27930677</v>
      </c>
    </row>
    <row r="16" spans="2:15" x14ac:dyDescent="0.25">
      <c r="B16" s="21" t="s">
        <v>12</v>
      </c>
      <c r="C16" s="22">
        <v>18172143</v>
      </c>
      <c r="D16" s="22">
        <v>82988000</v>
      </c>
      <c r="E16" s="22"/>
      <c r="F16" s="22">
        <v>135294221</v>
      </c>
      <c r="G16" s="22">
        <v>35000000</v>
      </c>
      <c r="H16" s="22">
        <v>36972762.948039994</v>
      </c>
      <c r="I16" s="22">
        <v>44540000</v>
      </c>
      <c r="J16" s="22">
        <v>18923402.48</v>
      </c>
      <c r="K16" s="22"/>
      <c r="L16" s="22">
        <v>1000000</v>
      </c>
      <c r="M16" s="22">
        <v>215450950.44999999</v>
      </c>
      <c r="N16" s="22">
        <v>36510000</v>
      </c>
      <c r="O16" s="22">
        <f t="shared" si="0"/>
        <v>624851479.87804008</v>
      </c>
    </row>
    <row r="17" spans="2:17" x14ac:dyDescent="0.25">
      <c r="B17" s="21" t="s">
        <v>13</v>
      </c>
      <c r="C17" s="22">
        <v>994910.6</v>
      </c>
      <c r="D17" s="22">
        <v>48608.5743</v>
      </c>
      <c r="E17" s="22"/>
      <c r="F17" s="22">
        <v>916002.32130000007</v>
      </c>
      <c r="G17" s="22"/>
      <c r="H17" s="22">
        <v>492500</v>
      </c>
      <c r="I17" s="22">
        <v>1289603.3929000001</v>
      </c>
      <c r="J17" s="22">
        <v>1226595</v>
      </c>
      <c r="K17" s="22">
        <v>223313.40479999999</v>
      </c>
      <c r="L17" s="22">
        <v>17012.407500000001</v>
      </c>
      <c r="M17" s="22">
        <v>99000</v>
      </c>
      <c r="N17" s="22">
        <v>12307.6404</v>
      </c>
      <c r="O17" s="22">
        <f t="shared" si="0"/>
        <v>5319853.3411999997</v>
      </c>
    </row>
    <row r="18" spans="2:17" x14ac:dyDescent="0.25">
      <c r="B18" s="21" t="s">
        <v>1</v>
      </c>
      <c r="C18" s="22">
        <v>8150719.3670120193</v>
      </c>
      <c r="D18" s="22">
        <v>8380471.1740799984</v>
      </c>
      <c r="E18" s="22">
        <v>6485787.9114809986</v>
      </c>
      <c r="F18" s="22">
        <v>9808882.9476250019</v>
      </c>
      <c r="G18" s="22">
        <v>8409103.5658819992</v>
      </c>
      <c r="H18" s="22">
        <v>6819846.0983750001</v>
      </c>
      <c r="I18" s="22">
        <v>8643107.561207002</v>
      </c>
      <c r="J18" s="22">
        <v>18332002.727273349</v>
      </c>
      <c r="K18" s="22">
        <v>8094387.2456800006</v>
      </c>
      <c r="L18" s="22">
        <v>7558477.5068699988</v>
      </c>
      <c r="M18" s="22">
        <v>5445480.8772375006</v>
      </c>
      <c r="N18" s="22">
        <v>6725460.6599574992</v>
      </c>
      <c r="O18" s="22">
        <f t="shared" si="0"/>
        <v>102853727.64268038</v>
      </c>
    </row>
    <row r="19" spans="2:17" x14ac:dyDescent="0.25">
      <c r="B19" s="21" t="s">
        <v>10</v>
      </c>
      <c r="C19" s="22">
        <v>1500000</v>
      </c>
      <c r="D19" s="22"/>
      <c r="E19" s="22"/>
      <c r="F19" s="22"/>
      <c r="G19" s="22"/>
      <c r="H19" s="22">
        <v>2681875</v>
      </c>
      <c r="I19" s="22"/>
      <c r="J19" s="22"/>
      <c r="K19" s="22">
        <v>952500</v>
      </c>
      <c r="L19" s="22"/>
      <c r="M19" s="22"/>
      <c r="N19" s="22"/>
      <c r="O19" s="22">
        <f t="shared" si="0"/>
        <v>5134375</v>
      </c>
    </row>
    <row r="20" spans="2:17" x14ac:dyDescent="0.25">
      <c r="B20" s="21" t="s">
        <v>5</v>
      </c>
      <c r="C20" s="22">
        <v>29493481.843359999</v>
      </c>
      <c r="D20" s="22">
        <v>25733768.066799998</v>
      </c>
      <c r="E20" s="22">
        <v>20962011.659350004</v>
      </c>
      <c r="F20" s="22">
        <v>19737771.05314</v>
      </c>
      <c r="G20" s="22">
        <v>21780961.824375</v>
      </c>
      <c r="H20" s="22">
        <v>21120974.312000003</v>
      </c>
      <c r="I20" s="22">
        <v>29641584.398832999</v>
      </c>
      <c r="J20" s="22">
        <v>21627789.111965999</v>
      </c>
      <c r="K20" s="22">
        <v>18864289.765000001</v>
      </c>
      <c r="L20" s="22">
        <v>18635791.855799995</v>
      </c>
      <c r="M20" s="22">
        <v>27628318.247950003</v>
      </c>
      <c r="N20" s="22">
        <v>22834743.828380004</v>
      </c>
      <c r="O20" s="22">
        <f t="shared" si="0"/>
        <v>278061485.96695399</v>
      </c>
    </row>
    <row r="21" spans="2:17" x14ac:dyDescent="0.25">
      <c r="B21" s="21" t="s">
        <v>2</v>
      </c>
      <c r="C21" s="22">
        <v>18558417.179499995</v>
      </c>
      <c r="D21" s="22">
        <v>11511091.063000005</v>
      </c>
      <c r="E21" s="22">
        <v>8752873.3604199998</v>
      </c>
      <c r="F21" s="22">
        <v>8967204.7039239984</v>
      </c>
      <c r="G21" s="22">
        <v>12816663.741799997</v>
      </c>
      <c r="H21" s="22">
        <v>14897748.890702501</v>
      </c>
      <c r="I21" s="22">
        <v>10725194.73765</v>
      </c>
      <c r="J21" s="22">
        <v>16196072.686112504</v>
      </c>
      <c r="K21" s="22">
        <v>18118614.321619999</v>
      </c>
      <c r="L21" s="22">
        <v>50102340.385623999</v>
      </c>
      <c r="M21" s="22">
        <v>21528118.799889997</v>
      </c>
      <c r="N21" s="22">
        <v>18992468.197500005</v>
      </c>
      <c r="O21" s="22">
        <f t="shared" si="0"/>
        <v>211166808.067743</v>
      </c>
    </row>
    <row r="22" spans="2:17" ht="15" customHeight="1" x14ac:dyDescent="0.25">
      <c r="B22" s="8" t="s">
        <v>3</v>
      </c>
      <c r="C22" s="19">
        <f t="shared" ref="C22:N22" si="2">+SUM(C9:C21)</f>
        <v>337900021.01074106</v>
      </c>
      <c r="D22" s="19">
        <f t="shared" si="2"/>
        <v>260374815.78930295</v>
      </c>
      <c r="E22" s="19">
        <f t="shared" si="2"/>
        <v>197426245.54347247</v>
      </c>
      <c r="F22" s="19">
        <f t="shared" si="2"/>
        <v>374484541.59765947</v>
      </c>
      <c r="G22" s="19">
        <f t="shared" si="2"/>
        <v>266673071.056602</v>
      </c>
      <c r="H22" s="19">
        <f t="shared" si="2"/>
        <v>255971949.30591655</v>
      </c>
      <c r="I22" s="19">
        <f t="shared" si="2"/>
        <v>284468541.85950828</v>
      </c>
      <c r="J22" s="19">
        <f t="shared" si="2"/>
        <v>254528671.63427588</v>
      </c>
      <c r="K22" s="19">
        <f t="shared" si="2"/>
        <v>328453367.91453773</v>
      </c>
      <c r="L22" s="19">
        <f t="shared" si="2"/>
        <v>324973453.19283813</v>
      </c>
      <c r="M22" s="19">
        <f t="shared" si="2"/>
        <v>420733925.84131652</v>
      </c>
      <c r="N22" s="19">
        <f t="shared" si="2"/>
        <v>265010748.48281366</v>
      </c>
      <c r="O22" s="19">
        <f>+SUM(C22:N22)</f>
        <v>3570999353.2289853</v>
      </c>
    </row>
    <row r="23" spans="2:17" x14ac:dyDescent="0.25">
      <c r="B23" s="23" t="s">
        <v>6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2:17" x14ac:dyDescent="0.25">
      <c r="B24" s="10"/>
      <c r="C24" s="1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3"/>
      <c r="C25" s="3"/>
      <c r="D25" s="13"/>
      <c r="E25" s="14"/>
      <c r="F25" s="14"/>
      <c r="G25" s="14"/>
      <c r="H25" s="14"/>
    </row>
    <row r="26" spans="2:17" x14ac:dyDescent="0.25">
      <c r="B26" s="3"/>
      <c r="C26" s="3"/>
      <c r="D26" s="13"/>
      <c r="E26" s="14"/>
      <c r="F26" s="14"/>
      <c r="G26" s="14"/>
      <c r="H26" s="14"/>
    </row>
    <row r="27" spans="2:17" x14ac:dyDescent="0.25">
      <c r="B27" s="3"/>
      <c r="C27" s="3"/>
      <c r="D27" s="13"/>
      <c r="E27" s="14"/>
      <c r="F27" s="14"/>
      <c r="G27" s="14"/>
      <c r="H27" s="14"/>
    </row>
    <row r="28" spans="2:17" x14ac:dyDescent="0.25">
      <c r="B28" s="3"/>
      <c r="C28" s="3"/>
      <c r="D28" s="13"/>
      <c r="E28" s="14"/>
      <c r="F28" s="14"/>
      <c r="G28" s="14"/>
      <c r="H28" s="14"/>
    </row>
    <row r="29" spans="2:17" x14ac:dyDescent="0.25">
      <c r="B29" s="3"/>
      <c r="C29" s="3"/>
      <c r="D29" s="15"/>
      <c r="E29" s="11"/>
      <c r="F29" s="11"/>
      <c r="G29" s="11"/>
      <c r="H29" s="11"/>
    </row>
    <row r="30" spans="2:17" x14ac:dyDescent="0.25">
      <c r="B30" s="3"/>
      <c r="C30" s="3"/>
      <c r="D30" s="2"/>
      <c r="E30" s="2"/>
      <c r="F30" s="2"/>
      <c r="G30" s="2"/>
      <c r="H30" s="2"/>
    </row>
    <row r="31" spans="2:17" x14ac:dyDescent="0.25">
      <c r="B31" s="3"/>
      <c r="C31" s="3"/>
      <c r="D31" s="2"/>
      <c r="E31" s="2"/>
      <c r="F31" s="2"/>
    </row>
    <row r="32" spans="2:17" x14ac:dyDescent="0.25">
      <c r="B32" s="3"/>
      <c r="C32" s="3"/>
      <c r="D32" s="2"/>
      <c r="E32" s="47"/>
      <c r="F32" s="2"/>
    </row>
    <row r="33" spans="2:6" x14ac:dyDescent="0.25">
      <c r="B33" s="3"/>
      <c r="C33" s="3"/>
      <c r="D33" s="2"/>
      <c r="E33" s="47"/>
      <c r="F33" s="2"/>
    </row>
    <row r="34" spans="2:6" x14ac:dyDescent="0.25">
      <c r="B34" s="3"/>
      <c r="C34" s="3"/>
    </row>
    <row r="35" spans="2:6" x14ac:dyDescent="0.25">
      <c r="B35" s="3"/>
      <c r="C35" s="3"/>
    </row>
    <row r="36" spans="2:6" x14ac:dyDescent="0.25">
      <c r="B36" s="4"/>
      <c r="C36" s="3"/>
    </row>
    <row r="37" spans="2:6" x14ac:dyDescent="0.25">
      <c r="B37" s="4"/>
      <c r="C37" s="3"/>
    </row>
    <row r="38" spans="2:6" x14ac:dyDescent="0.25">
      <c r="B38" s="4"/>
      <c r="C38" s="3"/>
    </row>
    <row r="39" spans="2:6" x14ac:dyDescent="0.25">
      <c r="B39" s="4"/>
      <c r="C39" s="3"/>
    </row>
    <row r="40" spans="2:6" x14ac:dyDescent="0.25">
      <c r="B40" s="4"/>
      <c r="C40" s="3"/>
    </row>
    <row r="41" spans="2:6" x14ac:dyDescent="0.25">
      <c r="B41" s="4"/>
      <c r="C41" s="3"/>
    </row>
    <row r="42" spans="2:6" x14ac:dyDescent="0.25">
      <c r="B42" s="4"/>
      <c r="C42" s="3"/>
    </row>
    <row r="43" spans="2:6" x14ac:dyDescent="0.25">
      <c r="B43" s="4"/>
      <c r="C43" s="3"/>
    </row>
    <row r="44" spans="2:6" x14ac:dyDescent="0.25">
      <c r="B44" s="3"/>
      <c r="C44" s="3"/>
    </row>
    <row r="45" spans="2:6" x14ac:dyDescent="0.25">
      <c r="B45" s="3"/>
      <c r="C45" s="3"/>
    </row>
    <row r="46" spans="2:6" x14ac:dyDescent="0.25">
      <c r="B46" s="3"/>
      <c r="C46" s="3"/>
    </row>
    <row r="47" spans="2:6" x14ac:dyDescent="0.25">
      <c r="B47" s="3"/>
      <c r="C47" s="3"/>
    </row>
    <row r="48" spans="2:6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4"/>
      <c r="C57" s="3"/>
    </row>
    <row r="58" spans="2:3" x14ac:dyDescent="0.25">
      <c r="B58" s="4"/>
      <c r="C58" s="3"/>
    </row>
    <row r="59" spans="2:3" x14ac:dyDescent="0.25">
      <c r="B59" s="4"/>
      <c r="C59" s="3"/>
    </row>
    <row r="60" spans="2:3" x14ac:dyDescent="0.25">
      <c r="B60" s="4"/>
      <c r="C60" s="3"/>
    </row>
    <row r="61" spans="2:3" x14ac:dyDescent="0.25">
      <c r="B61" s="4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4"/>
      <c r="C78" s="3"/>
    </row>
    <row r="79" spans="2:3" x14ac:dyDescent="0.25">
      <c r="B79" s="4"/>
      <c r="C79" s="3"/>
    </row>
    <row r="80" spans="2:3" x14ac:dyDescent="0.25">
      <c r="B80" s="4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4"/>
      <c r="C99" s="3"/>
    </row>
    <row r="100" spans="2:3" x14ac:dyDescent="0.25">
      <c r="B100" s="4"/>
      <c r="C100" s="3"/>
    </row>
    <row r="101" spans="2:3" x14ac:dyDescent="0.25">
      <c r="B101" s="4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4"/>
      <c r="C119" s="3"/>
    </row>
    <row r="120" spans="2:3" x14ac:dyDescent="0.25">
      <c r="B120" s="4"/>
      <c r="C120" s="3"/>
    </row>
    <row r="121" spans="2:3" x14ac:dyDescent="0.25">
      <c r="B121" s="4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4"/>
      <c r="C141" s="3"/>
    </row>
    <row r="142" spans="2:3" x14ac:dyDescent="0.25">
      <c r="B142" s="4"/>
      <c r="C142" s="3"/>
    </row>
    <row r="143" spans="2:3" x14ac:dyDescent="0.25">
      <c r="B143" s="4"/>
      <c r="C143" s="3"/>
    </row>
    <row r="144" spans="2:3" x14ac:dyDescent="0.25">
      <c r="B144" s="4"/>
      <c r="C144" s="3"/>
    </row>
    <row r="145" spans="2:3" x14ac:dyDescent="0.25">
      <c r="B145" s="4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4"/>
      <c r="C162" s="3"/>
    </row>
    <row r="163" spans="2:3" x14ac:dyDescent="0.25">
      <c r="B163" s="4"/>
      <c r="C163" s="3"/>
    </row>
    <row r="164" spans="2:3" x14ac:dyDescent="0.25">
      <c r="B164" s="4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4"/>
      <c r="C203" s="3"/>
    </row>
    <row r="204" spans="2:3" x14ac:dyDescent="0.25">
      <c r="B204" s="4"/>
      <c r="C204" s="3"/>
    </row>
    <row r="205" spans="2:3" x14ac:dyDescent="0.25">
      <c r="B205" s="4"/>
      <c r="C205" s="3"/>
    </row>
    <row r="206" spans="2:3" x14ac:dyDescent="0.25">
      <c r="B206" s="4"/>
      <c r="C206" s="5"/>
    </row>
    <row r="207" spans="2:3" x14ac:dyDescent="0.25">
      <c r="B207" s="4"/>
      <c r="C207" s="5"/>
    </row>
    <row r="208" spans="2:3" x14ac:dyDescent="0.25">
      <c r="B208" s="4"/>
      <c r="C208" s="5"/>
    </row>
    <row r="209" spans="2:3" x14ac:dyDescent="0.25">
      <c r="B209" s="4"/>
      <c r="C209" s="5"/>
    </row>
    <row r="210" spans="2:3" x14ac:dyDescent="0.25">
      <c r="B210" s="4"/>
      <c r="C210" s="5"/>
    </row>
    <row r="211" spans="2:3" x14ac:dyDescent="0.25">
      <c r="B211" s="4"/>
      <c r="C211" s="5"/>
    </row>
    <row r="212" spans="2:3" x14ac:dyDescent="0.25">
      <c r="B212" s="3"/>
      <c r="C212" s="5"/>
    </row>
    <row r="213" spans="2:3" x14ac:dyDescent="0.25">
      <c r="B213" s="3"/>
      <c r="C213" s="5"/>
    </row>
    <row r="214" spans="2:3" x14ac:dyDescent="0.25">
      <c r="B214" s="3"/>
      <c r="C214" s="5"/>
    </row>
    <row r="215" spans="2:3" x14ac:dyDescent="0.25">
      <c r="B215" s="3"/>
      <c r="C215" s="5"/>
    </row>
    <row r="216" spans="2:3" x14ac:dyDescent="0.25">
      <c r="B216" s="3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4"/>
      <c r="C223" s="5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6"/>
      <c r="C232" s="5"/>
    </row>
    <row r="233" spans="2:3" x14ac:dyDescent="0.25">
      <c r="B233" s="7"/>
      <c r="C233" s="5"/>
    </row>
    <row r="234" spans="2:3" x14ac:dyDescent="0.25">
      <c r="B234" s="7"/>
      <c r="C234" s="5"/>
    </row>
    <row r="235" spans="2:3" x14ac:dyDescent="0.25">
      <c r="B235" s="7"/>
      <c r="C235" s="5"/>
    </row>
    <row r="236" spans="2:3" x14ac:dyDescent="0.25">
      <c r="B236" s="7"/>
      <c r="C236" s="5"/>
    </row>
    <row r="237" spans="2:3" x14ac:dyDescent="0.25">
      <c r="B237" s="7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4"/>
      <c r="C245" s="5"/>
    </row>
    <row r="246" spans="2:3" x14ac:dyDescent="0.25">
      <c r="B246" s="4"/>
      <c r="C246" s="5"/>
    </row>
    <row r="247" spans="2:3" x14ac:dyDescent="0.25">
      <c r="B247" s="4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2">
    <mergeCell ref="B7:O7"/>
    <mergeCell ref="E32:E33"/>
  </mergeCells>
  <pageMargins left="0.19685039370078741" right="0.23622047244094491" top="0.74803149606299213" bottom="0.74803149606299213" header="0.31496062992125984" footer="0.31496062992125984"/>
  <pageSetup scale="51" orientation="landscape" r:id="rId1"/>
  <ignoredErrors>
    <ignoredError sqref="O14" formula="1"/>
    <ignoredError sqref="C22:N2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69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35" style="1" customWidth="1"/>
    <col min="3" max="14" width="16" style="1" customWidth="1"/>
    <col min="15" max="15" width="21" style="1" customWidth="1"/>
    <col min="16" max="16384" width="11.42578125" style="1"/>
  </cols>
  <sheetData>
    <row r="7" spans="2:15" ht="66" customHeight="1" x14ac:dyDescent="0.25">
      <c r="B7" s="48" t="s">
        <v>19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16" t="s">
        <v>7</v>
      </c>
      <c r="C8" s="17">
        <v>41640</v>
      </c>
      <c r="D8" s="17">
        <v>41671</v>
      </c>
      <c r="E8" s="17">
        <v>41699</v>
      </c>
      <c r="F8" s="17">
        <v>41730</v>
      </c>
      <c r="G8" s="17">
        <v>41760</v>
      </c>
      <c r="H8" s="17">
        <v>41791</v>
      </c>
      <c r="I8" s="17">
        <v>41821</v>
      </c>
      <c r="J8" s="17">
        <v>41852</v>
      </c>
      <c r="K8" s="17">
        <v>41883</v>
      </c>
      <c r="L8" s="17">
        <v>41913</v>
      </c>
      <c r="M8" s="17">
        <v>41944</v>
      </c>
      <c r="N8" s="17">
        <v>41974</v>
      </c>
      <c r="O8" s="17" t="s">
        <v>3</v>
      </c>
    </row>
    <row r="9" spans="2:15" x14ac:dyDescent="0.25">
      <c r="B9" s="21" t="s">
        <v>16</v>
      </c>
      <c r="C9" s="25">
        <v>6063686.0582500007</v>
      </c>
      <c r="D9" s="22">
        <v>3689314.5509230001</v>
      </c>
      <c r="E9" s="22">
        <v>21055185.80906</v>
      </c>
      <c r="F9" s="22">
        <v>16266441.597760005</v>
      </c>
      <c r="G9" s="22">
        <v>19909024.51388</v>
      </c>
      <c r="H9" s="22">
        <v>17062022.945</v>
      </c>
      <c r="I9" s="22">
        <v>9321189.8041760009</v>
      </c>
      <c r="J9" s="22">
        <v>3923596.43</v>
      </c>
      <c r="K9" s="22">
        <v>14355697.380045</v>
      </c>
      <c r="L9" s="22">
        <v>8197103.7554639988</v>
      </c>
      <c r="M9" s="22">
        <v>8085593.4872699995</v>
      </c>
      <c r="N9" s="22">
        <v>18376659.859999996</v>
      </c>
      <c r="O9" s="22">
        <f t="shared" ref="O9:O22" si="0">+SUM(C9:N9)</f>
        <v>146305516.19182801</v>
      </c>
    </row>
    <row r="10" spans="2:15" x14ac:dyDescent="0.25">
      <c r="B10" s="21" t="s">
        <v>17</v>
      </c>
      <c r="C10" s="25">
        <v>302051.63339999999</v>
      </c>
      <c r="D10" s="22">
        <v>240025.2426</v>
      </c>
      <c r="E10" s="22">
        <v>477610.81829999998</v>
      </c>
      <c r="F10" s="22">
        <v>572987.95290000003</v>
      </c>
      <c r="G10" s="22"/>
      <c r="H10" s="22">
        <v>1074935.83</v>
      </c>
      <c r="I10" s="22">
        <v>89100</v>
      </c>
      <c r="J10" s="22">
        <v>401966.46270000003</v>
      </c>
      <c r="K10" s="22">
        <v>98750</v>
      </c>
      <c r="L10" s="22"/>
      <c r="M10" s="22">
        <v>749375</v>
      </c>
      <c r="N10" s="22">
        <v>987117.11600000004</v>
      </c>
      <c r="O10" s="22">
        <f t="shared" si="0"/>
        <v>4993920.0559</v>
      </c>
    </row>
    <row r="11" spans="2:15" x14ac:dyDescent="0.25">
      <c r="B11" s="21" t="s">
        <v>8</v>
      </c>
      <c r="C11" s="25">
        <v>132631535.49669997</v>
      </c>
      <c r="D11" s="22">
        <v>131784491.90862003</v>
      </c>
      <c r="E11" s="22">
        <v>128583414.55169995</v>
      </c>
      <c r="F11" s="22">
        <v>138337600.99699998</v>
      </c>
      <c r="G11" s="22">
        <v>81636608.3583</v>
      </c>
      <c r="H11" s="22">
        <v>90195104.100700006</v>
      </c>
      <c r="I11" s="22">
        <v>111531437.46300006</v>
      </c>
      <c r="J11" s="22">
        <v>134047351.08790001</v>
      </c>
      <c r="K11" s="22">
        <v>150733113.31995001</v>
      </c>
      <c r="L11" s="22">
        <v>140157327.27430007</v>
      </c>
      <c r="M11" s="22">
        <v>211655704.46762511</v>
      </c>
      <c r="N11" s="22">
        <v>262342400.82212496</v>
      </c>
      <c r="O11" s="22">
        <f t="shared" si="0"/>
        <v>1713636089.8479202</v>
      </c>
    </row>
    <row r="12" spans="2:15" x14ac:dyDescent="0.25">
      <c r="B12" s="21" t="s">
        <v>0</v>
      </c>
      <c r="C12" s="25">
        <v>945237.93499999994</v>
      </c>
      <c r="D12" s="22">
        <v>790810.98999999987</v>
      </c>
      <c r="E12" s="22">
        <v>958974.77</v>
      </c>
      <c r="F12" s="22">
        <v>751019.96036199993</v>
      </c>
      <c r="G12" s="22">
        <v>2006849.2209999999</v>
      </c>
      <c r="H12" s="22">
        <v>1025184.34</v>
      </c>
      <c r="I12" s="22">
        <v>1607224.8945000002</v>
      </c>
      <c r="J12" s="22">
        <v>280305.62</v>
      </c>
      <c r="K12" s="22">
        <v>1831977.57</v>
      </c>
      <c r="L12" s="22">
        <v>422553.11</v>
      </c>
      <c r="M12" s="22">
        <v>369261.133875</v>
      </c>
      <c r="N12" s="22">
        <v>2263400.13</v>
      </c>
      <c r="O12" s="22">
        <f t="shared" si="0"/>
        <v>13252799.674736999</v>
      </c>
    </row>
    <row r="13" spans="2:15" x14ac:dyDescent="0.25">
      <c r="B13" s="21" t="s">
        <v>9</v>
      </c>
      <c r="C13" s="25">
        <v>1354126.4253</v>
      </c>
      <c r="D13" s="22">
        <v>562457.24369999999</v>
      </c>
      <c r="E13" s="22">
        <v>112860</v>
      </c>
      <c r="F13" s="22">
        <v>698600.35080000001</v>
      </c>
      <c r="G13" s="22">
        <v>701235.19620000001</v>
      </c>
      <c r="H13" s="22">
        <v>346064.27130000002</v>
      </c>
      <c r="I13" s="22">
        <v>784932.70349999995</v>
      </c>
      <c r="J13" s="22">
        <v>1172777.4418000001</v>
      </c>
      <c r="K13" s="22">
        <v>344564.24725000001</v>
      </c>
      <c r="L13" s="22">
        <v>735690.75874999992</v>
      </c>
      <c r="M13" s="22">
        <v>765015.09950000001</v>
      </c>
      <c r="N13" s="22">
        <v>1198547.7087500002</v>
      </c>
      <c r="O13" s="22">
        <f t="shared" si="0"/>
        <v>8776871.4468499999</v>
      </c>
    </row>
    <row r="14" spans="2:15" x14ac:dyDescent="0.25">
      <c r="B14" s="21" t="s">
        <v>18</v>
      </c>
      <c r="C14" s="25"/>
      <c r="D14" s="22"/>
      <c r="E14" s="22">
        <v>49643.51</v>
      </c>
      <c r="F14" s="24"/>
      <c r="G14" s="24"/>
      <c r="H14" s="24"/>
      <c r="I14" s="22"/>
      <c r="J14" s="24"/>
      <c r="K14" s="24"/>
      <c r="L14" s="24"/>
      <c r="M14" s="24"/>
      <c r="N14" s="24"/>
      <c r="O14" s="22">
        <f t="shared" si="0"/>
        <v>49643.51</v>
      </c>
    </row>
    <row r="15" spans="2:15" x14ac:dyDescent="0.25">
      <c r="B15" s="21" t="s">
        <v>4</v>
      </c>
      <c r="C15" s="25">
        <v>11124056.981644999</v>
      </c>
      <c r="D15" s="22">
        <v>19602920.879568994</v>
      </c>
      <c r="E15" s="22">
        <v>19318025.739802986</v>
      </c>
      <c r="F15" s="22">
        <v>23165625.288362682</v>
      </c>
      <c r="G15" s="22">
        <v>114713144.25579359</v>
      </c>
      <c r="H15" s="22">
        <v>60598732.834700838</v>
      </c>
      <c r="I15" s="22">
        <v>28001847.121697966</v>
      </c>
      <c r="J15" s="22">
        <v>28755167.967520621</v>
      </c>
      <c r="K15" s="22">
        <v>13549519.303319748</v>
      </c>
      <c r="L15" s="22">
        <v>52639432.543605752</v>
      </c>
      <c r="M15" s="22">
        <v>12285664.115791433</v>
      </c>
      <c r="N15" s="22">
        <v>50014191.120031752</v>
      </c>
      <c r="O15" s="22">
        <f t="shared" si="0"/>
        <v>433768328.15184134</v>
      </c>
    </row>
    <row r="16" spans="2:15" x14ac:dyDescent="0.25">
      <c r="B16" s="21" t="s">
        <v>12</v>
      </c>
      <c r="C16" s="25"/>
      <c r="D16" s="22"/>
      <c r="E16" s="22"/>
      <c r="F16" s="22">
        <v>17954000</v>
      </c>
      <c r="G16" s="22">
        <v>20000000</v>
      </c>
      <c r="H16" s="22">
        <v>25500000</v>
      </c>
      <c r="I16" s="22">
        <v>73084197.229999989</v>
      </c>
      <c r="J16" s="22">
        <v>80000000</v>
      </c>
      <c r="K16" s="22"/>
      <c r="L16" s="22">
        <v>27349500</v>
      </c>
      <c r="M16" s="22"/>
      <c r="N16" s="22">
        <v>205330000</v>
      </c>
      <c r="O16" s="22">
        <f t="shared" si="0"/>
        <v>449217697.23000002</v>
      </c>
    </row>
    <row r="17" spans="2:17" x14ac:dyDescent="0.25">
      <c r="B17" s="21" t="s">
        <v>13</v>
      </c>
      <c r="C17" s="25">
        <v>245000</v>
      </c>
      <c r="D17" s="22"/>
      <c r="E17" s="22">
        <v>12118.0257</v>
      </c>
      <c r="F17" s="22"/>
      <c r="G17" s="22"/>
      <c r="H17" s="22">
        <v>177794.44649999999</v>
      </c>
      <c r="I17" s="22">
        <v>57410.468999999997</v>
      </c>
      <c r="J17" s="22">
        <v>147696.26850000001</v>
      </c>
      <c r="K17" s="22">
        <v>15870.1356</v>
      </c>
      <c r="L17" s="22">
        <v>1185000</v>
      </c>
      <c r="M17" s="22">
        <v>15952125</v>
      </c>
      <c r="N17" s="22">
        <v>5909203.75</v>
      </c>
      <c r="O17" s="22">
        <f t="shared" si="0"/>
        <v>23702218.0953</v>
      </c>
    </row>
    <row r="18" spans="2:17" x14ac:dyDescent="0.25">
      <c r="B18" s="21" t="s">
        <v>1</v>
      </c>
      <c r="C18" s="25">
        <v>11205284.577351</v>
      </c>
      <c r="D18" s="22">
        <v>5074854.0257889768</v>
      </c>
      <c r="E18" s="22">
        <v>6289216.6572629977</v>
      </c>
      <c r="F18" s="22">
        <v>8896364.3820104543</v>
      </c>
      <c r="G18" s="22">
        <v>12643360.653608691</v>
      </c>
      <c r="H18" s="22">
        <v>8083489.1334299995</v>
      </c>
      <c r="I18" s="22">
        <v>8037034.1653190013</v>
      </c>
      <c r="J18" s="22">
        <v>6581536.4732329575</v>
      </c>
      <c r="K18" s="22">
        <v>11298928.20120688</v>
      </c>
      <c r="L18" s="22">
        <v>11146360.273524998</v>
      </c>
      <c r="M18" s="22">
        <v>7471833.1390300011</v>
      </c>
      <c r="N18" s="22">
        <v>9288845.9123180062</v>
      </c>
      <c r="O18" s="22">
        <f t="shared" si="0"/>
        <v>106017107.59408395</v>
      </c>
    </row>
    <row r="19" spans="2:17" x14ac:dyDescent="0.25">
      <c r="B19" s="21" t="s">
        <v>10</v>
      </c>
      <c r="C19" s="25">
        <v>9901028.9000000004</v>
      </c>
      <c r="D19" s="22"/>
      <c r="E19" s="22">
        <v>1564112.2077800001</v>
      </c>
      <c r="F19" s="22">
        <v>591923.98748000001</v>
      </c>
      <c r="G19" s="22"/>
      <c r="H19" s="22">
        <v>987500</v>
      </c>
      <c r="I19" s="22">
        <v>248833.59280000001</v>
      </c>
      <c r="J19" s="22"/>
      <c r="K19" s="22">
        <v>1345344</v>
      </c>
      <c r="L19" s="22">
        <v>389000</v>
      </c>
      <c r="M19" s="22"/>
      <c r="N19" s="22"/>
      <c r="O19" s="22">
        <f t="shared" si="0"/>
        <v>15027742.688060001</v>
      </c>
    </row>
    <row r="20" spans="2:17" x14ac:dyDescent="0.25">
      <c r="B20" s="21" t="s">
        <v>5</v>
      </c>
      <c r="C20" s="25">
        <v>28986012.050100006</v>
      </c>
      <c r="D20" s="22">
        <v>23433335.127399992</v>
      </c>
      <c r="E20" s="22">
        <v>18253033.02465</v>
      </c>
      <c r="F20" s="22">
        <v>23250668.673</v>
      </c>
      <c r="G20" s="22">
        <v>35856102.326099999</v>
      </c>
      <c r="H20" s="22">
        <v>22380961.848360006</v>
      </c>
      <c r="I20" s="22">
        <v>33411078.190400004</v>
      </c>
      <c r="J20" s="22">
        <v>28966141.251222</v>
      </c>
      <c r="K20" s="22">
        <v>41641827.755999997</v>
      </c>
      <c r="L20" s="22">
        <v>21293001.128624998</v>
      </c>
      <c r="M20" s="22">
        <v>16807460.836000003</v>
      </c>
      <c r="N20" s="22">
        <v>34951006.4027</v>
      </c>
      <c r="O20" s="22">
        <f t="shared" si="0"/>
        <v>329230628.61455697</v>
      </c>
    </row>
    <row r="21" spans="2:17" x14ac:dyDescent="0.25">
      <c r="B21" s="21" t="s">
        <v>2</v>
      </c>
      <c r="C21" s="25">
        <v>55996836.272915006</v>
      </c>
      <c r="D21" s="22">
        <v>8975420.4935600013</v>
      </c>
      <c r="E21" s="22">
        <v>13929030.494079998</v>
      </c>
      <c r="F21" s="22">
        <v>29055521.891849995</v>
      </c>
      <c r="G21" s="22">
        <v>32756619.846750002</v>
      </c>
      <c r="H21" s="22">
        <v>20169379.723700002</v>
      </c>
      <c r="I21" s="22">
        <v>17070221.766870007</v>
      </c>
      <c r="J21" s="22">
        <v>9373786.5425000004</v>
      </c>
      <c r="K21" s="22">
        <v>27577696.979181498</v>
      </c>
      <c r="L21" s="22">
        <v>30606492.959967267</v>
      </c>
      <c r="M21" s="22">
        <v>11537623.829900004</v>
      </c>
      <c r="N21" s="22">
        <v>96345041.980899975</v>
      </c>
      <c r="O21" s="22">
        <f t="shared" si="0"/>
        <v>353393672.78217369</v>
      </c>
    </row>
    <row r="22" spans="2:17" ht="15" customHeight="1" x14ac:dyDescent="0.25">
      <c r="B22" s="8" t="s">
        <v>3</v>
      </c>
      <c r="C22" s="19">
        <f t="shared" ref="C22:N22" si="1">+SUM(C9:C21)</f>
        <v>258754856.33066097</v>
      </c>
      <c r="D22" s="19">
        <f t="shared" si="1"/>
        <v>194153630.462161</v>
      </c>
      <c r="E22" s="19">
        <f t="shared" si="1"/>
        <v>210603225.60833597</v>
      </c>
      <c r="F22" s="19">
        <f t="shared" si="1"/>
        <v>259540755.08152515</v>
      </c>
      <c r="G22" s="19">
        <f t="shared" si="1"/>
        <v>320222944.37163228</v>
      </c>
      <c r="H22" s="19">
        <f t="shared" si="1"/>
        <v>247601169.47369087</v>
      </c>
      <c r="I22" s="19">
        <f t="shared" si="1"/>
        <v>283244507.40126306</v>
      </c>
      <c r="J22" s="19">
        <f t="shared" si="1"/>
        <v>293650325.54537559</v>
      </c>
      <c r="K22" s="19">
        <f t="shared" si="1"/>
        <v>262793288.89255312</v>
      </c>
      <c r="L22" s="19">
        <f t="shared" si="1"/>
        <v>294121461.80423707</v>
      </c>
      <c r="M22" s="19">
        <f t="shared" si="1"/>
        <v>285679656.10899162</v>
      </c>
      <c r="N22" s="19">
        <f t="shared" si="1"/>
        <v>687006414.80282462</v>
      </c>
      <c r="O22" s="19">
        <f t="shared" si="0"/>
        <v>3597372235.8832512</v>
      </c>
    </row>
    <row r="23" spans="2:17" x14ac:dyDescent="0.25">
      <c r="B23" s="23" t="s">
        <v>6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2:17" x14ac:dyDescent="0.25">
      <c r="B24" s="10"/>
      <c r="C24" s="1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3"/>
      <c r="C25" s="3"/>
      <c r="D25" s="13"/>
      <c r="E25" s="14"/>
      <c r="F25" s="14"/>
      <c r="G25" s="14"/>
      <c r="H25" s="14"/>
    </row>
    <row r="26" spans="2:17" x14ac:dyDescent="0.25">
      <c r="B26" s="3"/>
      <c r="C26" s="3"/>
      <c r="D26" s="13"/>
      <c r="E26" s="14"/>
      <c r="F26" s="14"/>
      <c r="G26" s="14"/>
      <c r="H26" s="14"/>
    </row>
    <row r="27" spans="2:17" x14ac:dyDescent="0.25">
      <c r="B27" s="3"/>
      <c r="C27" s="3"/>
      <c r="D27" s="13"/>
      <c r="E27" s="14"/>
      <c r="F27" s="14"/>
      <c r="G27" s="14"/>
      <c r="H27" s="14"/>
    </row>
    <row r="28" spans="2:17" x14ac:dyDescent="0.25">
      <c r="B28" s="3"/>
      <c r="C28" s="3"/>
      <c r="D28" s="13"/>
      <c r="E28" s="14"/>
      <c r="F28" s="14"/>
      <c r="G28" s="14"/>
      <c r="H28" s="14"/>
    </row>
    <row r="29" spans="2:17" x14ac:dyDescent="0.25">
      <c r="B29" s="3"/>
      <c r="C29" s="3"/>
      <c r="D29" s="15"/>
      <c r="E29" s="11"/>
      <c r="F29" s="11"/>
      <c r="G29" s="11"/>
      <c r="H29" s="11"/>
    </row>
    <row r="30" spans="2:17" x14ac:dyDescent="0.25">
      <c r="B30" s="3"/>
      <c r="C30" s="3"/>
      <c r="D30" s="2"/>
      <c r="E30" s="2"/>
      <c r="F30" s="2"/>
      <c r="G30" s="2"/>
      <c r="H30" s="2"/>
    </row>
    <row r="31" spans="2:17" x14ac:dyDescent="0.25">
      <c r="B31" s="3"/>
      <c r="C31" s="3"/>
      <c r="D31" s="2"/>
      <c r="E31" s="2"/>
      <c r="F31" s="2"/>
    </row>
    <row r="32" spans="2:17" x14ac:dyDescent="0.25">
      <c r="B32" s="3"/>
      <c r="C32" s="3"/>
      <c r="D32" s="2"/>
      <c r="E32" s="47"/>
      <c r="F32" s="2"/>
    </row>
    <row r="33" spans="2:6" x14ac:dyDescent="0.25">
      <c r="B33" s="3"/>
      <c r="C33" s="3"/>
      <c r="D33" s="2"/>
      <c r="E33" s="47"/>
      <c r="F33" s="2"/>
    </row>
    <row r="34" spans="2:6" x14ac:dyDescent="0.25">
      <c r="B34" s="3"/>
      <c r="C34" s="3"/>
    </row>
    <row r="35" spans="2:6" x14ac:dyDescent="0.25">
      <c r="B35" s="3"/>
      <c r="C35" s="3"/>
    </row>
    <row r="36" spans="2:6" x14ac:dyDescent="0.25">
      <c r="B36" s="4"/>
      <c r="C36" s="3"/>
    </row>
    <row r="37" spans="2:6" x14ac:dyDescent="0.25">
      <c r="B37" s="4"/>
      <c r="C37" s="3"/>
    </row>
    <row r="38" spans="2:6" x14ac:dyDescent="0.25">
      <c r="B38" s="4"/>
      <c r="C38" s="3"/>
    </row>
    <row r="39" spans="2:6" x14ac:dyDescent="0.25">
      <c r="B39" s="4"/>
      <c r="C39" s="3"/>
    </row>
    <row r="40" spans="2:6" x14ac:dyDescent="0.25">
      <c r="B40" s="4"/>
      <c r="C40" s="3"/>
    </row>
    <row r="41" spans="2:6" x14ac:dyDescent="0.25">
      <c r="B41" s="4"/>
      <c r="C41" s="3"/>
    </row>
    <row r="42" spans="2:6" x14ac:dyDescent="0.25">
      <c r="B42" s="4"/>
      <c r="C42" s="3"/>
    </row>
    <row r="43" spans="2:6" x14ac:dyDescent="0.25">
      <c r="B43" s="4"/>
      <c r="C43" s="3"/>
    </row>
    <row r="44" spans="2:6" x14ac:dyDescent="0.25">
      <c r="B44" s="3"/>
      <c r="C44" s="3"/>
    </row>
    <row r="45" spans="2:6" x14ac:dyDescent="0.25">
      <c r="B45" s="3"/>
      <c r="C45" s="3"/>
    </row>
    <row r="46" spans="2:6" x14ac:dyDescent="0.25">
      <c r="B46" s="3"/>
      <c r="C46" s="3"/>
    </row>
    <row r="47" spans="2:6" x14ac:dyDescent="0.25">
      <c r="B47" s="3"/>
      <c r="C47" s="3"/>
    </row>
    <row r="48" spans="2:6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4"/>
      <c r="C57" s="3"/>
    </row>
    <row r="58" spans="2:3" x14ac:dyDescent="0.25">
      <c r="B58" s="4"/>
      <c r="C58" s="3"/>
    </row>
    <row r="59" spans="2:3" x14ac:dyDescent="0.25">
      <c r="B59" s="4"/>
      <c r="C59" s="3"/>
    </row>
    <row r="60" spans="2:3" x14ac:dyDescent="0.25">
      <c r="B60" s="4"/>
      <c r="C60" s="3"/>
    </row>
    <row r="61" spans="2:3" x14ac:dyDescent="0.25">
      <c r="B61" s="4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4"/>
      <c r="C78" s="3"/>
    </row>
    <row r="79" spans="2:3" x14ac:dyDescent="0.25">
      <c r="B79" s="4"/>
      <c r="C79" s="3"/>
    </row>
    <row r="80" spans="2:3" x14ac:dyDescent="0.25">
      <c r="B80" s="4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4"/>
      <c r="C99" s="3"/>
    </row>
    <row r="100" spans="2:3" x14ac:dyDescent="0.25">
      <c r="B100" s="4"/>
      <c r="C100" s="3"/>
    </row>
    <row r="101" spans="2:3" x14ac:dyDescent="0.25">
      <c r="B101" s="4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4"/>
      <c r="C119" s="3"/>
    </row>
    <row r="120" spans="2:3" x14ac:dyDescent="0.25">
      <c r="B120" s="4"/>
      <c r="C120" s="3"/>
    </row>
    <row r="121" spans="2:3" x14ac:dyDescent="0.25">
      <c r="B121" s="4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4"/>
      <c r="C141" s="3"/>
    </row>
    <row r="142" spans="2:3" x14ac:dyDescent="0.25">
      <c r="B142" s="4"/>
      <c r="C142" s="3"/>
    </row>
    <row r="143" spans="2:3" x14ac:dyDescent="0.25">
      <c r="B143" s="4"/>
      <c r="C143" s="3"/>
    </row>
    <row r="144" spans="2:3" x14ac:dyDescent="0.25">
      <c r="B144" s="4"/>
      <c r="C144" s="3"/>
    </row>
    <row r="145" spans="2:3" x14ac:dyDescent="0.25">
      <c r="B145" s="4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4"/>
      <c r="C162" s="3"/>
    </row>
    <row r="163" spans="2:3" x14ac:dyDescent="0.25">
      <c r="B163" s="4"/>
      <c r="C163" s="3"/>
    </row>
    <row r="164" spans="2:3" x14ac:dyDescent="0.25">
      <c r="B164" s="4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4"/>
      <c r="C203" s="3"/>
    </row>
    <row r="204" spans="2:3" x14ac:dyDescent="0.25">
      <c r="B204" s="4"/>
      <c r="C204" s="3"/>
    </row>
    <row r="205" spans="2:3" x14ac:dyDescent="0.25">
      <c r="B205" s="4"/>
      <c r="C205" s="3"/>
    </row>
    <row r="206" spans="2:3" x14ac:dyDescent="0.25">
      <c r="B206" s="4"/>
      <c r="C206" s="5"/>
    </row>
    <row r="207" spans="2:3" x14ac:dyDescent="0.25">
      <c r="B207" s="4"/>
      <c r="C207" s="5"/>
    </row>
    <row r="208" spans="2:3" x14ac:dyDescent="0.25">
      <c r="B208" s="4"/>
      <c r="C208" s="5"/>
    </row>
    <row r="209" spans="2:3" x14ac:dyDescent="0.25">
      <c r="B209" s="4"/>
      <c r="C209" s="5"/>
    </row>
    <row r="210" spans="2:3" x14ac:dyDescent="0.25">
      <c r="B210" s="4"/>
      <c r="C210" s="5"/>
    </row>
    <row r="211" spans="2:3" x14ac:dyDescent="0.25">
      <c r="B211" s="4"/>
      <c r="C211" s="5"/>
    </row>
    <row r="212" spans="2:3" x14ac:dyDescent="0.25">
      <c r="B212" s="3"/>
      <c r="C212" s="5"/>
    </row>
    <row r="213" spans="2:3" x14ac:dyDescent="0.25">
      <c r="B213" s="3"/>
      <c r="C213" s="5"/>
    </row>
    <row r="214" spans="2:3" x14ac:dyDescent="0.25">
      <c r="B214" s="3"/>
      <c r="C214" s="5"/>
    </row>
    <row r="215" spans="2:3" x14ac:dyDescent="0.25">
      <c r="B215" s="3"/>
      <c r="C215" s="5"/>
    </row>
    <row r="216" spans="2:3" x14ac:dyDescent="0.25">
      <c r="B216" s="3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4"/>
      <c r="C223" s="5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6"/>
      <c r="C232" s="5"/>
    </row>
    <row r="233" spans="2:3" x14ac:dyDescent="0.25">
      <c r="B233" s="7"/>
      <c r="C233" s="5"/>
    </row>
    <row r="234" spans="2:3" x14ac:dyDescent="0.25">
      <c r="B234" s="7"/>
      <c r="C234" s="5"/>
    </row>
    <row r="235" spans="2:3" x14ac:dyDescent="0.25">
      <c r="B235" s="7"/>
      <c r="C235" s="5"/>
    </row>
    <row r="236" spans="2:3" x14ac:dyDescent="0.25">
      <c r="B236" s="7"/>
      <c r="C236" s="5"/>
    </row>
    <row r="237" spans="2:3" x14ac:dyDescent="0.25">
      <c r="B237" s="7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4"/>
      <c r="C245" s="5"/>
    </row>
    <row r="246" spans="2:3" x14ac:dyDescent="0.25">
      <c r="B246" s="4"/>
      <c r="C246" s="5"/>
    </row>
    <row r="247" spans="2:3" x14ac:dyDescent="0.25">
      <c r="B247" s="4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2">
    <mergeCell ref="B7:O7"/>
    <mergeCell ref="E32:E33"/>
  </mergeCells>
  <pageMargins left="0.19685039370078741" right="0.23622047244094491" top="0.74803149606299213" bottom="0.74803149606299213" header="0.31496062992125984" footer="0.31496062992125984"/>
  <pageSetup scale="51" orientation="landscape" r:id="rId1"/>
  <ignoredErrors>
    <ignoredError sqref="C22:N2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69"/>
  <sheetViews>
    <sheetView topLeftCell="E4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35" style="1" customWidth="1"/>
    <col min="3" max="14" width="16" style="1" customWidth="1"/>
    <col min="15" max="15" width="21" style="1" customWidth="1"/>
    <col min="16" max="16384" width="11.42578125" style="1"/>
  </cols>
  <sheetData>
    <row r="7" spans="2:15" ht="66" customHeight="1" x14ac:dyDescent="0.25">
      <c r="B7" s="48" t="s">
        <v>20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16" t="s">
        <v>7</v>
      </c>
      <c r="C8" s="17">
        <v>42005</v>
      </c>
      <c r="D8" s="17">
        <v>42036</v>
      </c>
      <c r="E8" s="17">
        <v>42064</v>
      </c>
      <c r="F8" s="17">
        <v>42095</v>
      </c>
      <c r="G8" s="17">
        <v>42125</v>
      </c>
      <c r="H8" s="17">
        <v>42156</v>
      </c>
      <c r="I8" s="17">
        <v>42186</v>
      </c>
      <c r="J8" s="17">
        <v>42217</v>
      </c>
      <c r="K8" s="17">
        <v>42248</v>
      </c>
      <c r="L8" s="17">
        <v>42278</v>
      </c>
      <c r="M8" s="17">
        <v>42309</v>
      </c>
      <c r="N8" s="17">
        <v>42339</v>
      </c>
      <c r="O8" s="17" t="s">
        <v>3</v>
      </c>
    </row>
    <row r="9" spans="2:15" x14ac:dyDescent="0.25">
      <c r="B9" s="21" t="s">
        <v>16</v>
      </c>
      <c r="C9" s="25">
        <v>6426875.4436730016</v>
      </c>
      <c r="D9" s="22">
        <v>5299565.9400000004</v>
      </c>
      <c r="E9" s="22">
        <v>16419749.171999995</v>
      </c>
      <c r="F9" s="22">
        <v>7775138.4990499951</v>
      </c>
      <c r="G9" s="22">
        <v>12022000</v>
      </c>
      <c r="H9" s="22">
        <v>11377768.554999994</v>
      </c>
      <c r="I9" s="22">
        <v>9736086.75</v>
      </c>
      <c r="J9" s="22">
        <v>5938588.7099999981</v>
      </c>
      <c r="K9" s="22">
        <v>4767046.4572000001</v>
      </c>
      <c r="L9" s="22">
        <v>6114315.1900000004</v>
      </c>
      <c r="M9" s="22">
        <v>4216452.0949999988</v>
      </c>
      <c r="N9" s="22">
        <v>3833898.0834999997</v>
      </c>
      <c r="O9" s="22">
        <f t="shared" ref="O9:O22" si="0">+SUM(C9:N9)</f>
        <v>93927484.89542298</v>
      </c>
    </row>
    <row r="10" spans="2:15" x14ac:dyDescent="0.25">
      <c r="B10" s="21" t="s">
        <v>17</v>
      </c>
      <c r="C10" s="25"/>
      <c r="D10" s="22">
        <v>97864.123625000007</v>
      </c>
      <c r="E10" s="22">
        <v>171147.85149999999</v>
      </c>
      <c r="F10" s="22">
        <v>572819.86950000003</v>
      </c>
      <c r="G10" s="22">
        <v>150146.29399999999</v>
      </c>
      <c r="H10" s="22">
        <v>500000</v>
      </c>
      <c r="I10" s="22">
        <v>343678.9535</v>
      </c>
      <c r="J10" s="22"/>
      <c r="K10" s="22">
        <v>406937.47275000002</v>
      </c>
      <c r="L10" s="22">
        <v>1300000</v>
      </c>
      <c r="M10" s="22">
        <v>40786.366875</v>
      </c>
      <c r="N10" s="22"/>
      <c r="O10" s="22">
        <f t="shared" si="0"/>
        <v>3583380.93175</v>
      </c>
    </row>
    <row r="11" spans="2:15" x14ac:dyDescent="0.25">
      <c r="B11" s="21" t="s">
        <v>8</v>
      </c>
      <c r="C11" s="25">
        <v>155876814.36412498</v>
      </c>
      <c r="D11" s="22">
        <v>197397791.25712496</v>
      </c>
      <c r="E11" s="22">
        <v>224113517.28099999</v>
      </c>
      <c r="F11" s="22">
        <v>240830965.06099996</v>
      </c>
      <c r="G11" s="22">
        <v>78951803.071619987</v>
      </c>
      <c r="H11" s="22">
        <v>235960041.78232497</v>
      </c>
      <c r="I11" s="22">
        <v>272912760.14337492</v>
      </c>
      <c r="J11" s="22">
        <v>146966545.097675</v>
      </c>
      <c r="K11" s="22">
        <v>189365142.40862498</v>
      </c>
      <c r="L11" s="22">
        <v>257586427.78537509</v>
      </c>
      <c r="M11" s="22">
        <v>244054827.93025005</v>
      </c>
      <c r="N11" s="22">
        <v>257008559.8023749</v>
      </c>
      <c r="O11" s="22">
        <f t="shared" si="0"/>
        <v>2501025195.98487</v>
      </c>
    </row>
    <row r="12" spans="2:15" x14ac:dyDescent="0.25">
      <c r="B12" s="21" t="s">
        <v>0</v>
      </c>
      <c r="C12" s="25">
        <v>1582241.7908000001</v>
      </c>
      <c r="D12" s="22">
        <v>1076529.9314600001</v>
      </c>
      <c r="E12" s="22">
        <v>2027227.3278750002</v>
      </c>
      <c r="F12" s="22">
        <v>3090047.713</v>
      </c>
      <c r="G12" s="22">
        <v>4471603.84</v>
      </c>
      <c r="H12" s="22">
        <v>982316.25557975983</v>
      </c>
      <c r="I12" s="22">
        <v>587229.73479999998</v>
      </c>
      <c r="J12" s="22">
        <v>441112.68027940003</v>
      </c>
      <c r="K12" s="22">
        <v>636767.34112499992</v>
      </c>
      <c r="L12" s="22">
        <v>758558.15999999992</v>
      </c>
      <c r="M12" s="22">
        <v>1082416.44429</v>
      </c>
      <c r="N12" s="22">
        <v>2425182.17</v>
      </c>
      <c r="O12" s="22">
        <f t="shared" si="0"/>
        <v>19161233.389209159</v>
      </c>
    </row>
    <row r="13" spans="2:15" x14ac:dyDescent="0.25">
      <c r="B13" s="21" t="s">
        <v>9</v>
      </c>
      <c r="C13" s="25">
        <v>900162.46675000002</v>
      </c>
      <c r="D13" s="22">
        <v>770596.26375000004</v>
      </c>
      <c r="E13" s="22">
        <v>29146.560000000001</v>
      </c>
      <c r="F13" s="22">
        <v>1369970.2070000002</v>
      </c>
      <c r="G13" s="22">
        <v>2824719.6388750002</v>
      </c>
      <c r="H13" s="22">
        <v>843265.43975000002</v>
      </c>
      <c r="I13" s="22">
        <v>1829884.279625</v>
      </c>
      <c r="J13" s="22">
        <v>1339115.4114999999</v>
      </c>
      <c r="K13" s="22">
        <v>1189633.8852499998</v>
      </c>
      <c r="L13" s="22">
        <v>2898462.5205000001</v>
      </c>
      <c r="M13" s="22">
        <v>1017378.12</v>
      </c>
      <c r="N13" s="22">
        <v>508689.06</v>
      </c>
      <c r="O13" s="22">
        <f t="shared" si="0"/>
        <v>15521023.853</v>
      </c>
    </row>
    <row r="14" spans="2:15" x14ac:dyDescent="0.25">
      <c r="B14" s="21" t="s">
        <v>18</v>
      </c>
      <c r="C14" s="25"/>
      <c r="D14" s="22"/>
      <c r="E14" s="22"/>
      <c r="F14" s="24"/>
      <c r="G14" s="24"/>
      <c r="H14" s="24"/>
      <c r="I14" s="22"/>
      <c r="J14" s="24"/>
      <c r="K14" s="24"/>
      <c r="L14" s="24"/>
      <c r="M14" s="24"/>
      <c r="N14" s="24"/>
      <c r="O14" s="22">
        <f t="shared" si="0"/>
        <v>0</v>
      </c>
    </row>
    <row r="15" spans="2:15" x14ac:dyDescent="0.25">
      <c r="B15" s="21" t="s">
        <v>4</v>
      </c>
      <c r="C15" s="25">
        <v>44772624.348811425</v>
      </c>
      <c r="D15" s="22">
        <v>49947921.363495819</v>
      </c>
      <c r="E15" s="22">
        <v>39782598.64556051</v>
      </c>
      <c r="F15" s="22">
        <v>22232921.599644452</v>
      </c>
      <c r="G15" s="22">
        <v>17115740.510449998</v>
      </c>
      <c r="H15" s="22">
        <v>25812841.26390655</v>
      </c>
      <c r="I15" s="22">
        <v>4705612.35249619</v>
      </c>
      <c r="J15" s="22">
        <v>1370771.5000000002</v>
      </c>
      <c r="K15" s="22">
        <v>284397.64</v>
      </c>
      <c r="L15" s="22">
        <v>603672.26695824997</v>
      </c>
      <c r="M15" s="22">
        <v>5290925.79</v>
      </c>
      <c r="N15" s="22">
        <v>7369490.870550001</v>
      </c>
      <c r="O15" s="22">
        <f t="shared" si="0"/>
        <v>219289518.15187314</v>
      </c>
    </row>
    <row r="16" spans="2:15" x14ac:dyDescent="0.25">
      <c r="B16" s="21" t="s">
        <v>12</v>
      </c>
      <c r="C16" s="25"/>
      <c r="D16" s="22">
        <v>39822132.100000001</v>
      </c>
      <c r="E16" s="22">
        <v>23568602.130000003</v>
      </c>
      <c r="F16" s="22">
        <v>25568960.620000001</v>
      </c>
      <c r="G16" s="22">
        <v>13781379</v>
      </c>
      <c r="H16" s="22">
        <v>45947597.050000004</v>
      </c>
      <c r="I16" s="22">
        <v>20000000</v>
      </c>
      <c r="J16" s="22">
        <v>20297990.710000001</v>
      </c>
      <c r="K16" s="22"/>
      <c r="L16" s="22">
        <v>47911951.469999999</v>
      </c>
      <c r="M16" s="22">
        <v>45124497.200000003</v>
      </c>
      <c r="N16" s="22">
        <v>19418000</v>
      </c>
      <c r="O16" s="22">
        <f t="shared" si="0"/>
        <v>301441110.28000003</v>
      </c>
    </row>
    <row r="17" spans="2:17" x14ac:dyDescent="0.25">
      <c r="B17" s="21" t="s">
        <v>13</v>
      </c>
      <c r="C17" s="25">
        <v>1648944.92</v>
      </c>
      <c r="D17" s="22">
        <v>1210009.5</v>
      </c>
      <c r="E17" s="22">
        <v>3299636.1999999997</v>
      </c>
      <c r="F17" s="22">
        <v>2405190.09</v>
      </c>
      <c r="G17" s="22">
        <v>105397564.692</v>
      </c>
      <c r="H17" s="22">
        <v>3893895.5075000003</v>
      </c>
      <c r="I17" s="22">
        <v>3005031.4005000005</v>
      </c>
      <c r="J17" s="22">
        <v>1808839.4506250001</v>
      </c>
      <c r="K17" s="22">
        <v>1771366.9807500001</v>
      </c>
      <c r="L17" s="22">
        <v>1583077.67925</v>
      </c>
      <c r="M17" s="22">
        <v>1458767.1128750001</v>
      </c>
      <c r="N17" s="22">
        <v>4513959.1441249996</v>
      </c>
      <c r="O17" s="22">
        <f t="shared" si="0"/>
        <v>131996282.677625</v>
      </c>
    </row>
    <row r="18" spans="2:17" x14ac:dyDescent="0.25">
      <c r="B18" s="21" t="s">
        <v>1</v>
      </c>
      <c r="C18" s="25">
        <v>8307185.7780307326</v>
      </c>
      <c r="D18" s="22">
        <v>4208613.2327329982</v>
      </c>
      <c r="E18" s="22">
        <v>7784721.3872825839</v>
      </c>
      <c r="F18" s="22">
        <v>4996940.6139050005</v>
      </c>
      <c r="G18" s="22">
        <v>53517102.745576359</v>
      </c>
      <c r="H18" s="22">
        <v>3772423.5982570006</v>
      </c>
      <c r="I18" s="22">
        <v>4668946.5537600005</v>
      </c>
      <c r="J18" s="22">
        <v>3415088.9519800222</v>
      </c>
      <c r="K18" s="22">
        <v>3796278.4168588808</v>
      </c>
      <c r="L18" s="22">
        <v>5312526.3265085006</v>
      </c>
      <c r="M18" s="22">
        <v>4850720.2505919999</v>
      </c>
      <c r="N18" s="22">
        <v>5344726.8406850025</v>
      </c>
      <c r="O18" s="22">
        <f t="shared" si="0"/>
        <v>109975274.69616911</v>
      </c>
    </row>
    <row r="19" spans="2:17" x14ac:dyDescent="0.25">
      <c r="B19" s="21" t="s">
        <v>10</v>
      </c>
      <c r="C19" s="25"/>
      <c r="D19" s="22">
        <v>545000</v>
      </c>
      <c r="E19" s="22"/>
      <c r="F19" s="22">
        <v>1000000</v>
      </c>
      <c r="G19" s="22"/>
      <c r="H19" s="22"/>
      <c r="I19" s="22"/>
      <c r="J19" s="22"/>
      <c r="K19" s="22"/>
      <c r="L19" s="22"/>
      <c r="M19" s="22"/>
      <c r="N19" s="22"/>
      <c r="O19" s="22">
        <f t="shared" si="0"/>
        <v>1545000</v>
      </c>
    </row>
    <row r="20" spans="2:17" x14ac:dyDescent="0.25">
      <c r="B20" s="21" t="s">
        <v>5</v>
      </c>
      <c r="C20" s="25">
        <v>14365037.008075001</v>
      </c>
      <c r="D20" s="22">
        <v>21639732.743575003</v>
      </c>
      <c r="E20" s="22">
        <v>20210208.169795003</v>
      </c>
      <c r="F20" s="22">
        <v>12966063.581085</v>
      </c>
      <c r="G20" s="22">
        <v>1200000</v>
      </c>
      <c r="H20" s="22">
        <v>21583756.450325005</v>
      </c>
      <c r="I20" s="22">
        <v>11978100.9505</v>
      </c>
      <c r="J20" s="22">
        <v>16596797.274999997</v>
      </c>
      <c r="K20" s="22">
        <v>18057824.403999995</v>
      </c>
      <c r="L20" s="22">
        <v>19362283.617750004</v>
      </c>
      <c r="M20" s="22">
        <v>18704560.449375007</v>
      </c>
      <c r="N20" s="22">
        <v>25166501.05360001</v>
      </c>
      <c r="O20" s="22">
        <f t="shared" si="0"/>
        <v>201830865.70308003</v>
      </c>
    </row>
    <row r="21" spans="2:17" x14ac:dyDescent="0.25">
      <c r="B21" s="21" t="s">
        <v>2</v>
      </c>
      <c r="C21" s="25">
        <v>17656370.292796999</v>
      </c>
      <c r="D21" s="22">
        <v>43335333.979625002</v>
      </c>
      <c r="E21" s="22">
        <v>8805577.896215003</v>
      </c>
      <c r="F21" s="22">
        <v>7935462.3286700007</v>
      </c>
      <c r="G21" s="22">
        <v>49250995.597624995</v>
      </c>
      <c r="H21" s="22">
        <v>11621945.097762</v>
      </c>
      <c r="I21" s="22">
        <v>12806533.54555</v>
      </c>
      <c r="J21" s="22">
        <v>7183352.153003999</v>
      </c>
      <c r="K21" s="22">
        <v>7669466.2718450008</v>
      </c>
      <c r="L21" s="22">
        <v>10643384.226875</v>
      </c>
      <c r="M21" s="22">
        <v>10537174.243979998</v>
      </c>
      <c r="N21" s="22">
        <v>29370773.969375007</v>
      </c>
      <c r="O21" s="22">
        <f t="shared" si="0"/>
        <v>216816369.60332298</v>
      </c>
    </row>
    <row r="22" spans="2:17" ht="15" customHeight="1" x14ac:dyDescent="0.25">
      <c r="B22" s="8" t="s">
        <v>3</v>
      </c>
      <c r="C22" s="19">
        <f t="shared" ref="C22:N22" si="1">+SUM(C9:C21)</f>
        <v>251536256.41306213</v>
      </c>
      <c r="D22" s="19">
        <f t="shared" si="1"/>
        <v>365351090.43538874</v>
      </c>
      <c r="E22" s="19">
        <f t="shared" si="1"/>
        <v>346212132.6212281</v>
      </c>
      <c r="F22" s="19">
        <f t="shared" si="1"/>
        <v>330744480.18285447</v>
      </c>
      <c r="G22" s="19">
        <f t="shared" si="1"/>
        <v>338683055.39014637</v>
      </c>
      <c r="H22" s="19">
        <f t="shared" si="1"/>
        <v>362295851.00040531</v>
      </c>
      <c r="I22" s="19">
        <f t="shared" si="1"/>
        <v>342573864.66410607</v>
      </c>
      <c r="J22" s="19">
        <f t="shared" si="1"/>
        <v>205358201.94006345</v>
      </c>
      <c r="K22" s="19">
        <f t="shared" si="1"/>
        <v>227944861.27840385</v>
      </c>
      <c r="L22" s="19">
        <f t="shared" si="1"/>
        <v>354074659.24321687</v>
      </c>
      <c r="M22" s="19">
        <f t="shared" si="1"/>
        <v>336378506.00323707</v>
      </c>
      <c r="N22" s="19">
        <f t="shared" si="1"/>
        <v>354959780.99420989</v>
      </c>
      <c r="O22" s="19">
        <f t="shared" si="0"/>
        <v>3816112740.1663222</v>
      </c>
    </row>
    <row r="23" spans="2:17" x14ac:dyDescent="0.25">
      <c r="B23" s="23" t="s">
        <v>6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2:17" x14ac:dyDescent="0.25">
      <c r="B24" s="10"/>
      <c r="C24" s="1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3"/>
      <c r="C25" s="3"/>
      <c r="D25" s="13"/>
      <c r="E25" s="14"/>
      <c r="F25" s="14"/>
      <c r="G25" s="14"/>
      <c r="H25" s="14"/>
    </row>
    <row r="26" spans="2:17" x14ac:dyDescent="0.25">
      <c r="B26" s="3"/>
      <c r="C26" s="3"/>
      <c r="D26" s="13"/>
      <c r="E26" s="14"/>
      <c r="F26" s="14"/>
      <c r="G26" s="14"/>
      <c r="H26" s="14"/>
    </row>
    <row r="27" spans="2:17" x14ac:dyDescent="0.25">
      <c r="B27" s="3"/>
      <c r="C27" s="3"/>
      <c r="D27" s="13"/>
      <c r="E27" s="14"/>
      <c r="F27" s="14"/>
      <c r="G27" s="14"/>
      <c r="H27" s="14"/>
    </row>
    <row r="28" spans="2:17" x14ac:dyDescent="0.25">
      <c r="B28" s="3"/>
      <c r="C28" s="3"/>
      <c r="D28" s="13"/>
      <c r="E28" s="14"/>
      <c r="F28" s="14"/>
      <c r="G28" s="14"/>
      <c r="H28" s="14"/>
    </row>
    <row r="29" spans="2:17" x14ac:dyDescent="0.25">
      <c r="B29" s="3"/>
      <c r="C29" s="3"/>
      <c r="D29" s="15"/>
      <c r="E29" s="11"/>
      <c r="F29" s="11"/>
      <c r="G29" s="11"/>
      <c r="H29" s="11"/>
    </row>
    <row r="30" spans="2:17" x14ac:dyDescent="0.25">
      <c r="B30" s="3"/>
      <c r="C30" s="3"/>
      <c r="D30" s="2"/>
      <c r="E30" s="2"/>
      <c r="F30" s="2"/>
      <c r="G30" s="2"/>
      <c r="H30" s="2"/>
    </row>
    <row r="31" spans="2:17" x14ac:dyDescent="0.25">
      <c r="B31" s="3"/>
      <c r="C31" s="3"/>
      <c r="D31" s="2"/>
      <c r="E31" s="2"/>
      <c r="F31" s="2"/>
    </row>
    <row r="32" spans="2:17" x14ac:dyDescent="0.25">
      <c r="B32" s="3"/>
      <c r="C32" s="3"/>
      <c r="D32" s="2"/>
      <c r="E32" s="47"/>
      <c r="F32" s="2"/>
    </row>
    <row r="33" spans="2:6" x14ac:dyDescent="0.25">
      <c r="B33" s="3"/>
      <c r="C33" s="3"/>
      <c r="D33" s="2"/>
      <c r="E33" s="47"/>
      <c r="F33" s="2"/>
    </row>
    <row r="34" spans="2:6" x14ac:dyDescent="0.25">
      <c r="B34" s="3"/>
      <c r="C34" s="3"/>
    </row>
    <row r="35" spans="2:6" x14ac:dyDescent="0.25">
      <c r="B35" s="3"/>
      <c r="C35" s="3"/>
    </row>
    <row r="36" spans="2:6" x14ac:dyDescent="0.25">
      <c r="B36" s="4"/>
      <c r="C36" s="3"/>
    </row>
    <row r="37" spans="2:6" x14ac:dyDescent="0.25">
      <c r="B37" s="4"/>
      <c r="C37" s="3"/>
    </row>
    <row r="38" spans="2:6" x14ac:dyDescent="0.25">
      <c r="B38" s="4"/>
      <c r="C38" s="3"/>
    </row>
    <row r="39" spans="2:6" x14ac:dyDescent="0.25">
      <c r="B39" s="4"/>
      <c r="C39" s="3"/>
    </row>
    <row r="40" spans="2:6" x14ac:dyDescent="0.25">
      <c r="B40" s="4"/>
      <c r="C40" s="3"/>
    </row>
    <row r="41" spans="2:6" x14ac:dyDescent="0.25">
      <c r="B41" s="4"/>
      <c r="C41" s="3"/>
    </row>
    <row r="42" spans="2:6" x14ac:dyDescent="0.25">
      <c r="B42" s="4"/>
      <c r="C42" s="3"/>
    </row>
    <row r="43" spans="2:6" x14ac:dyDescent="0.25">
      <c r="B43" s="4"/>
      <c r="C43" s="3"/>
    </row>
    <row r="44" spans="2:6" x14ac:dyDescent="0.25">
      <c r="B44" s="3"/>
      <c r="C44" s="3"/>
    </row>
    <row r="45" spans="2:6" x14ac:dyDescent="0.25">
      <c r="B45" s="3"/>
      <c r="C45" s="3"/>
    </row>
    <row r="46" spans="2:6" x14ac:dyDescent="0.25">
      <c r="B46" s="3"/>
      <c r="C46" s="3"/>
    </row>
    <row r="47" spans="2:6" x14ac:dyDescent="0.25">
      <c r="B47" s="3"/>
      <c r="C47" s="3"/>
    </row>
    <row r="48" spans="2:6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4"/>
      <c r="C57" s="3"/>
    </row>
    <row r="58" spans="2:3" x14ac:dyDescent="0.25">
      <c r="B58" s="4"/>
      <c r="C58" s="3"/>
    </row>
    <row r="59" spans="2:3" x14ac:dyDescent="0.25">
      <c r="B59" s="4"/>
      <c r="C59" s="3"/>
    </row>
    <row r="60" spans="2:3" x14ac:dyDescent="0.25">
      <c r="B60" s="4"/>
      <c r="C60" s="3"/>
    </row>
    <row r="61" spans="2:3" x14ac:dyDescent="0.25">
      <c r="B61" s="4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4"/>
      <c r="C78" s="3"/>
    </row>
    <row r="79" spans="2:3" x14ac:dyDescent="0.25">
      <c r="B79" s="4"/>
      <c r="C79" s="3"/>
    </row>
    <row r="80" spans="2:3" x14ac:dyDescent="0.25">
      <c r="B80" s="4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4"/>
      <c r="C99" s="3"/>
    </row>
    <row r="100" spans="2:3" x14ac:dyDescent="0.25">
      <c r="B100" s="4"/>
      <c r="C100" s="3"/>
    </row>
    <row r="101" spans="2:3" x14ac:dyDescent="0.25">
      <c r="B101" s="4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4"/>
      <c r="C119" s="3"/>
    </row>
    <row r="120" spans="2:3" x14ac:dyDescent="0.25">
      <c r="B120" s="4"/>
      <c r="C120" s="3"/>
    </row>
    <row r="121" spans="2:3" x14ac:dyDescent="0.25">
      <c r="B121" s="4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4"/>
      <c r="C141" s="3"/>
    </row>
    <row r="142" spans="2:3" x14ac:dyDescent="0.25">
      <c r="B142" s="4"/>
      <c r="C142" s="3"/>
    </row>
    <row r="143" spans="2:3" x14ac:dyDescent="0.25">
      <c r="B143" s="4"/>
      <c r="C143" s="3"/>
    </row>
    <row r="144" spans="2:3" x14ac:dyDescent="0.25">
      <c r="B144" s="4"/>
      <c r="C144" s="3"/>
    </row>
    <row r="145" spans="2:3" x14ac:dyDescent="0.25">
      <c r="B145" s="4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4"/>
      <c r="C162" s="3"/>
    </row>
    <row r="163" spans="2:3" x14ac:dyDescent="0.25">
      <c r="B163" s="4"/>
      <c r="C163" s="3"/>
    </row>
    <row r="164" spans="2:3" x14ac:dyDescent="0.25">
      <c r="B164" s="4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4"/>
      <c r="C203" s="3"/>
    </row>
    <row r="204" spans="2:3" x14ac:dyDescent="0.25">
      <c r="B204" s="4"/>
      <c r="C204" s="3"/>
    </row>
    <row r="205" spans="2:3" x14ac:dyDescent="0.25">
      <c r="B205" s="4"/>
      <c r="C205" s="3"/>
    </row>
    <row r="206" spans="2:3" x14ac:dyDescent="0.25">
      <c r="B206" s="4"/>
      <c r="C206" s="5"/>
    </row>
    <row r="207" spans="2:3" x14ac:dyDescent="0.25">
      <c r="B207" s="4"/>
      <c r="C207" s="5"/>
    </row>
    <row r="208" spans="2:3" x14ac:dyDescent="0.25">
      <c r="B208" s="4"/>
      <c r="C208" s="5"/>
    </row>
    <row r="209" spans="2:3" x14ac:dyDescent="0.25">
      <c r="B209" s="4"/>
      <c r="C209" s="5"/>
    </row>
    <row r="210" spans="2:3" x14ac:dyDescent="0.25">
      <c r="B210" s="4"/>
      <c r="C210" s="5"/>
    </row>
    <row r="211" spans="2:3" x14ac:dyDescent="0.25">
      <c r="B211" s="4"/>
      <c r="C211" s="5"/>
    </row>
    <row r="212" spans="2:3" x14ac:dyDescent="0.25">
      <c r="B212" s="3"/>
      <c r="C212" s="5"/>
    </row>
    <row r="213" spans="2:3" x14ac:dyDescent="0.25">
      <c r="B213" s="3"/>
      <c r="C213" s="5"/>
    </row>
    <row r="214" spans="2:3" x14ac:dyDescent="0.25">
      <c r="B214" s="3"/>
      <c r="C214" s="5"/>
    </row>
    <row r="215" spans="2:3" x14ac:dyDescent="0.25">
      <c r="B215" s="3"/>
      <c r="C215" s="5"/>
    </row>
    <row r="216" spans="2:3" x14ac:dyDescent="0.25">
      <c r="B216" s="3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4"/>
      <c r="C223" s="5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6"/>
      <c r="C232" s="5"/>
    </row>
    <row r="233" spans="2:3" x14ac:dyDescent="0.25">
      <c r="B233" s="7"/>
      <c r="C233" s="5"/>
    </row>
    <row r="234" spans="2:3" x14ac:dyDescent="0.25">
      <c r="B234" s="7"/>
      <c r="C234" s="5"/>
    </row>
    <row r="235" spans="2:3" x14ac:dyDescent="0.25">
      <c r="B235" s="7"/>
      <c r="C235" s="5"/>
    </row>
    <row r="236" spans="2:3" x14ac:dyDescent="0.25">
      <c r="B236" s="7"/>
      <c r="C236" s="5"/>
    </row>
    <row r="237" spans="2:3" x14ac:dyDescent="0.25">
      <c r="B237" s="7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4"/>
      <c r="C245" s="5"/>
    </row>
    <row r="246" spans="2:3" x14ac:dyDescent="0.25">
      <c r="B246" s="4"/>
      <c r="C246" s="5"/>
    </row>
    <row r="247" spans="2:3" x14ac:dyDescent="0.25">
      <c r="B247" s="4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2">
    <mergeCell ref="B7:O7"/>
    <mergeCell ref="E32:E33"/>
  </mergeCells>
  <pageMargins left="0.19685039370078741" right="0.23622047244094491" top="0.74803149606299213" bottom="0.74803149606299213" header="0.31496062992125984" footer="0.31496062992125984"/>
  <pageSetup scale="51" orientation="landscape" r:id="rId1"/>
  <ignoredErrors>
    <ignoredError sqref="C22:N22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5" style="1" customWidth="1"/>
    <col min="3" max="14" width="16" style="1" customWidth="1"/>
    <col min="15" max="15" width="21" style="1" customWidth="1"/>
    <col min="16" max="16384" width="11.42578125" style="1"/>
  </cols>
  <sheetData>
    <row r="7" spans="2:15" ht="66" customHeight="1" x14ac:dyDescent="0.25">
      <c r="B7" s="48" t="s">
        <v>21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16" t="s">
        <v>7</v>
      </c>
      <c r="C8" s="17">
        <v>42370</v>
      </c>
      <c r="D8" s="17">
        <v>42401</v>
      </c>
      <c r="E8" s="17">
        <v>42430</v>
      </c>
      <c r="F8" s="17">
        <v>42461</v>
      </c>
      <c r="G8" s="17">
        <v>42491</v>
      </c>
      <c r="H8" s="17">
        <v>42522</v>
      </c>
      <c r="I8" s="17">
        <v>42552</v>
      </c>
      <c r="J8" s="17">
        <v>42583</v>
      </c>
      <c r="K8" s="17">
        <v>42614</v>
      </c>
      <c r="L8" s="17">
        <v>42644</v>
      </c>
      <c r="M8" s="17">
        <v>42675</v>
      </c>
      <c r="N8" s="17">
        <v>42705</v>
      </c>
      <c r="O8" s="17" t="s">
        <v>3</v>
      </c>
    </row>
    <row r="9" spans="2:15" x14ac:dyDescent="0.25">
      <c r="B9" s="21" t="s">
        <v>16</v>
      </c>
      <c r="C9" s="25">
        <v>2486794.5328799998</v>
      </c>
      <c r="D9" s="22">
        <v>1428862.75</v>
      </c>
      <c r="E9" s="22">
        <v>839115.1</v>
      </c>
      <c r="F9" s="22">
        <v>1293340.77</v>
      </c>
      <c r="G9" s="22">
        <v>2976905.83</v>
      </c>
      <c r="H9" s="22">
        <v>3751150.0300000003</v>
      </c>
      <c r="I9" s="25">
        <v>3040576.2100000009</v>
      </c>
      <c r="J9" s="22">
        <v>6698852.6850000005</v>
      </c>
      <c r="K9" s="22">
        <v>6295623.8700000001</v>
      </c>
      <c r="L9" s="22">
        <v>13090239.059999993</v>
      </c>
      <c r="M9" s="22">
        <v>7699295.5000000028</v>
      </c>
      <c r="N9" s="22">
        <v>10182889.470000006</v>
      </c>
      <c r="O9" s="22">
        <f t="shared" ref="O9:O24" si="0">+SUM(C9:N9)</f>
        <v>59783645.807879999</v>
      </c>
    </row>
    <row r="10" spans="2:15" x14ac:dyDescent="0.25">
      <c r="B10" s="21" t="s">
        <v>17</v>
      </c>
      <c r="C10" s="25">
        <v>43320.913999999997</v>
      </c>
      <c r="D10" s="22"/>
      <c r="E10" s="22"/>
      <c r="F10" s="22"/>
      <c r="G10" s="22">
        <v>400000</v>
      </c>
      <c r="H10" s="22"/>
      <c r="I10" s="25"/>
      <c r="J10" s="22"/>
      <c r="K10" s="22"/>
      <c r="L10" s="22">
        <v>63054.590624999997</v>
      </c>
      <c r="M10" s="22">
        <v>52456.009875000003</v>
      </c>
      <c r="N10" s="22"/>
      <c r="O10" s="22">
        <f t="shared" si="0"/>
        <v>558831.51450000005</v>
      </c>
    </row>
    <row r="11" spans="2:15" x14ac:dyDescent="0.25">
      <c r="B11" s="21" t="s">
        <v>8</v>
      </c>
      <c r="C11" s="25">
        <v>220490024.66210008</v>
      </c>
      <c r="D11" s="22">
        <v>275381656.14025021</v>
      </c>
      <c r="E11" s="22">
        <v>229836498.90472499</v>
      </c>
      <c r="F11" s="22">
        <v>256374280.27475008</v>
      </c>
      <c r="G11" s="22">
        <v>324553608.92457891</v>
      </c>
      <c r="H11" s="22">
        <v>419509756.6715281</v>
      </c>
      <c r="I11" s="25">
        <v>209622040.60087493</v>
      </c>
      <c r="J11" s="22">
        <v>259600257.13264996</v>
      </c>
      <c r="K11" s="22">
        <v>259795521.0122</v>
      </c>
      <c r="L11" s="22">
        <v>195518177.86925003</v>
      </c>
      <c r="M11" s="22">
        <v>195517152.51175007</v>
      </c>
      <c r="N11" s="22">
        <v>200111997.46182504</v>
      </c>
      <c r="O11" s="22">
        <f t="shared" si="0"/>
        <v>3046310972.166482</v>
      </c>
    </row>
    <row r="12" spans="2:15" x14ac:dyDescent="0.25">
      <c r="B12" s="21" t="s">
        <v>0</v>
      </c>
      <c r="C12" s="25">
        <v>2336331.8062684205</v>
      </c>
      <c r="D12" s="22">
        <v>1414071.0956000001</v>
      </c>
      <c r="E12" s="22">
        <v>1132154.3529999999</v>
      </c>
      <c r="F12" s="22">
        <v>1938802.2119049998</v>
      </c>
      <c r="G12" s="22">
        <v>1999966.7594999999</v>
      </c>
      <c r="H12" s="22">
        <v>2360904.4529999997</v>
      </c>
      <c r="I12" s="25">
        <v>994442.47647600016</v>
      </c>
      <c r="J12" s="22">
        <v>719574.2</v>
      </c>
      <c r="K12" s="22">
        <v>1508051.0799999996</v>
      </c>
      <c r="L12" s="22">
        <v>1160613.4400000002</v>
      </c>
      <c r="M12" s="22">
        <v>978222.58000000007</v>
      </c>
      <c r="N12" s="22">
        <v>1108045.71</v>
      </c>
      <c r="O12" s="22">
        <f t="shared" si="0"/>
        <v>17651180.165749419</v>
      </c>
    </row>
    <row r="13" spans="2:15" x14ac:dyDescent="0.25">
      <c r="B13" s="21" t="s">
        <v>9</v>
      </c>
      <c r="C13" s="25">
        <v>1017378.12</v>
      </c>
      <c r="D13" s="22">
        <v>830521.56062499993</v>
      </c>
      <c r="E13" s="22">
        <v>1366815.6199999999</v>
      </c>
      <c r="F13" s="22">
        <v>542689.05999999994</v>
      </c>
      <c r="G13" s="22">
        <v>542689.05999999994</v>
      </c>
      <c r="H13" s="22">
        <v>1288899.1148749997</v>
      </c>
      <c r="I13" s="25">
        <v>672857.80437499995</v>
      </c>
      <c r="J13" s="22">
        <v>725383.92674999998</v>
      </c>
      <c r="K13" s="22">
        <v>542689.05999999994</v>
      </c>
      <c r="L13" s="22">
        <v>542689.05999999994</v>
      </c>
      <c r="M13" s="22">
        <v>656902.41074999992</v>
      </c>
      <c r="N13" s="22">
        <v>1801777.458875</v>
      </c>
      <c r="O13" s="22">
        <f t="shared" si="0"/>
        <v>10531292.25625</v>
      </c>
    </row>
    <row r="14" spans="2:15" x14ac:dyDescent="0.25">
      <c r="B14" s="21" t="s">
        <v>18</v>
      </c>
      <c r="C14" s="25">
        <v>22537.752</v>
      </c>
      <c r="D14" s="22"/>
      <c r="E14" s="22"/>
      <c r="F14" s="24"/>
      <c r="G14" s="24"/>
      <c r="H14" s="24"/>
      <c r="I14" s="25"/>
      <c r="J14" s="24"/>
      <c r="K14" s="24"/>
      <c r="L14" s="24"/>
      <c r="M14" s="24"/>
      <c r="N14" s="24"/>
      <c r="O14" s="22">
        <f t="shared" si="0"/>
        <v>22537.752</v>
      </c>
    </row>
    <row r="15" spans="2:15" x14ac:dyDescent="0.25">
      <c r="B15" s="21" t="s">
        <v>4</v>
      </c>
      <c r="C15" s="25">
        <v>6570472.3199919993</v>
      </c>
      <c r="D15" s="22">
        <v>2236623.2299999995</v>
      </c>
      <c r="E15" s="22">
        <v>1864230.80975</v>
      </c>
      <c r="F15" s="22">
        <v>1362393.169398</v>
      </c>
      <c r="G15" s="22">
        <v>7310545.5502081597</v>
      </c>
      <c r="H15" s="22">
        <v>2639662.6779999998</v>
      </c>
      <c r="I15" s="25">
        <v>74824798.494639814</v>
      </c>
      <c r="J15" s="22">
        <v>56297352.690035999</v>
      </c>
      <c r="K15" s="22">
        <v>51403168.380603328</v>
      </c>
      <c r="L15" s="22">
        <v>17204262.160000671</v>
      </c>
      <c r="M15" s="22">
        <v>19696272.115668993</v>
      </c>
      <c r="N15" s="22">
        <v>54207164.727810003</v>
      </c>
      <c r="O15" s="22">
        <f t="shared" si="0"/>
        <v>295616946.32610697</v>
      </c>
    </row>
    <row r="16" spans="2:15" x14ac:dyDescent="0.25">
      <c r="B16" s="21" t="s">
        <v>22</v>
      </c>
      <c r="C16" s="25"/>
      <c r="D16" s="22"/>
      <c r="E16" s="22"/>
      <c r="F16" s="22"/>
      <c r="G16" s="22"/>
      <c r="H16" s="22"/>
      <c r="I16" s="25"/>
      <c r="J16" s="22"/>
      <c r="K16" s="22"/>
      <c r="L16" s="22">
        <v>2844646.0500000003</v>
      </c>
      <c r="M16" s="22">
        <v>6230529.4279999984</v>
      </c>
      <c r="N16" s="22">
        <v>8695386.4350000005</v>
      </c>
      <c r="O16" s="22">
        <f>+SUM(C16:N16)</f>
        <v>17770561.912999999</v>
      </c>
    </row>
    <row r="17" spans="2:17" x14ac:dyDescent="0.25">
      <c r="B17" s="21" t="s">
        <v>12</v>
      </c>
      <c r="C17" s="25"/>
      <c r="D17" s="22">
        <v>6855500</v>
      </c>
      <c r="E17" s="22">
        <v>45465153.799999997</v>
      </c>
      <c r="F17" s="22"/>
      <c r="G17" s="22">
        <v>4417500</v>
      </c>
      <c r="H17" s="22"/>
      <c r="I17" s="25">
        <v>40000000</v>
      </c>
      <c r="J17" s="22">
        <v>4436836</v>
      </c>
      <c r="K17" s="22"/>
      <c r="L17" s="22">
        <v>50000000</v>
      </c>
      <c r="M17" s="22">
        <v>87843425.609999999</v>
      </c>
      <c r="N17" s="22">
        <v>60987699.75</v>
      </c>
      <c r="O17" s="22">
        <f t="shared" si="0"/>
        <v>300006115.16000003</v>
      </c>
    </row>
    <row r="18" spans="2:17" x14ac:dyDescent="0.25">
      <c r="B18" s="21" t="s">
        <v>23</v>
      </c>
      <c r="C18" s="25"/>
      <c r="D18" s="22"/>
      <c r="E18" s="22"/>
      <c r="F18" s="22"/>
      <c r="G18" s="22"/>
      <c r="H18" s="22"/>
      <c r="I18" s="25"/>
      <c r="J18" s="22"/>
      <c r="K18" s="22"/>
      <c r="L18" s="22">
        <v>149878.09999999998</v>
      </c>
      <c r="M18" s="22">
        <v>224817.15</v>
      </c>
      <c r="N18" s="22">
        <v>701074.61000000022</v>
      </c>
      <c r="O18" s="22">
        <f>+SUM(C18:N18)</f>
        <v>1075769.8600000003</v>
      </c>
    </row>
    <row r="19" spans="2:17" x14ac:dyDescent="0.25">
      <c r="B19" s="21" t="s">
        <v>13</v>
      </c>
      <c r="C19" s="25"/>
      <c r="D19" s="22">
        <v>818406.61</v>
      </c>
      <c r="E19" s="22"/>
      <c r="F19" s="22">
        <v>109654.56</v>
      </c>
      <c r="G19" s="22">
        <v>499712.56842799997</v>
      </c>
      <c r="H19" s="22"/>
      <c r="I19" s="25">
        <v>100000</v>
      </c>
      <c r="J19" s="22">
        <v>100000</v>
      </c>
      <c r="K19" s="22"/>
      <c r="L19" s="22">
        <v>186917.37</v>
      </c>
      <c r="M19" s="22">
        <v>399712.56842799997</v>
      </c>
      <c r="N19" s="22"/>
      <c r="O19" s="22">
        <f t="shared" si="0"/>
        <v>2214403.676856</v>
      </c>
    </row>
    <row r="20" spans="2:17" x14ac:dyDescent="0.25">
      <c r="B20" s="21" t="s">
        <v>1</v>
      </c>
      <c r="C20" s="25">
        <v>3933984.0484576002</v>
      </c>
      <c r="D20" s="22">
        <v>4834933.8811244993</v>
      </c>
      <c r="E20" s="22">
        <v>5325180.5823649969</v>
      </c>
      <c r="F20" s="22">
        <v>2938375.3087800005</v>
      </c>
      <c r="G20" s="22">
        <v>4750566.9660680005</v>
      </c>
      <c r="H20" s="22">
        <v>11386297.831112998</v>
      </c>
      <c r="I20" s="25">
        <v>7871803.1261580018</v>
      </c>
      <c r="J20" s="22">
        <v>14864873.615056708</v>
      </c>
      <c r="K20" s="22">
        <v>5749949.0946560018</v>
      </c>
      <c r="L20" s="22">
        <v>5574169.0929008005</v>
      </c>
      <c r="M20" s="22">
        <v>4196888.0880400008</v>
      </c>
      <c r="N20" s="22">
        <v>7853903.5807994995</v>
      </c>
      <c r="O20" s="22">
        <f t="shared" si="0"/>
        <v>79280925.2155191</v>
      </c>
    </row>
    <row r="21" spans="2:17" x14ac:dyDescent="0.25">
      <c r="B21" s="21" t="s">
        <v>10</v>
      </c>
      <c r="C21" s="25"/>
      <c r="D21" s="22"/>
      <c r="E21" s="22"/>
      <c r="F21" s="22"/>
      <c r="G21" s="22"/>
      <c r="H21" s="22"/>
      <c r="I21" s="25"/>
      <c r="J21" s="22"/>
      <c r="K21" s="22"/>
      <c r="L21" s="22"/>
      <c r="M21" s="22"/>
      <c r="N21" s="22"/>
      <c r="O21" s="22">
        <f t="shared" si="0"/>
        <v>0</v>
      </c>
    </row>
    <row r="22" spans="2:17" x14ac:dyDescent="0.25">
      <c r="B22" s="21" t="s">
        <v>5</v>
      </c>
      <c r="C22" s="25">
        <v>21844131.424499996</v>
      </c>
      <c r="D22" s="22">
        <v>21801741.771292008</v>
      </c>
      <c r="E22" s="22">
        <v>26055679.357625004</v>
      </c>
      <c r="F22" s="22">
        <v>20567761.170750003</v>
      </c>
      <c r="G22" s="22">
        <v>58445105.049625002</v>
      </c>
      <c r="H22" s="22">
        <v>86317723.354250029</v>
      </c>
      <c r="I22" s="25">
        <v>39563773.028875001</v>
      </c>
      <c r="J22" s="22">
        <v>13032675.154000001</v>
      </c>
      <c r="K22" s="22">
        <v>22501902.530125003</v>
      </c>
      <c r="L22" s="22">
        <v>25016333.536375001</v>
      </c>
      <c r="M22" s="22">
        <v>15853466.939999999</v>
      </c>
      <c r="N22" s="22">
        <v>32231894.378349993</v>
      </c>
      <c r="O22" s="22">
        <f t="shared" si="0"/>
        <v>383232187.69576705</v>
      </c>
    </row>
    <row r="23" spans="2:17" x14ac:dyDescent="0.25">
      <c r="B23" s="21" t="s">
        <v>2</v>
      </c>
      <c r="C23" s="25">
        <v>10693560.464750003</v>
      </c>
      <c r="D23" s="22">
        <v>13921017.711899996</v>
      </c>
      <c r="E23" s="22">
        <v>22649282.041400995</v>
      </c>
      <c r="F23" s="22">
        <v>7494206.8759649973</v>
      </c>
      <c r="G23" s="22">
        <v>45742875.441450976</v>
      </c>
      <c r="H23" s="22">
        <v>6110497.68475</v>
      </c>
      <c r="I23" s="25">
        <v>5171373.6659569992</v>
      </c>
      <c r="J23" s="22">
        <v>10629424.473304</v>
      </c>
      <c r="K23" s="22">
        <v>13657661.886800002</v>
      </c>
      <c r="L23" s="22">
        <v>14170507.450090995</v>
      </c>
      <c r="M23" s="22">
        <v>13015657.215571994</v>
      </c>
      <c r="N23" s="22">
        <v>23180965.514699988</v>
      </c>
      <c r="O23" s="22">
        <f t="shared" si="0"/>
        <v>186437030.42664099</v>
      </c>
    </row>
    <row r="24" spans="2:17" ht="15" customHeight="1" x14ac:dyDescent="0.25">
      <c r="B24" s="8" t="s">
        <v>3</v>
      </c>
      <c r="C24" s="19">
        <f t="shared" ref="C24:N24" si="1">SUM(C9:C23)</f>
        <v>269438536.0449481</v>
      </c>
      <c r="D24" s="19">
        <f t="shared" si="1"/>
        <v>329523334.75079179</v>
      </c>
      <c r="E24" s="19">
        <f t="shared" si="1"/>
        <v>334534110.5688659</v>
      </c>
      <c r="F24" s="19">
        <f t="shared" si="1"/>
        <v>292621503.40154815</v>
      </c>
      <c r="G24" s="19">
        <f t="shared" si="1"/>
        <v>451639476.14985901</v>
      </c>
      <c r="H24" s="19">
        <f t="shared" si="1"/>
        <v>533364891.81751609</v>
      </c>
      <c r="I24" s="19">
        <f t="shared" si="1"/>
        <v>381861665.40735573</v>
      </c>
      <c r="J24" s="19">
        <f t="shared" si="1"/>
        <v>367105229.8767966</v>
      </c>
      <c r="K24" s="19">
        <f t="shared" si="1"/>
        <v>361454566.91438437</v>
      </c>
      <c r="L24" s="19">
        <f t="shared" si="1"/>
        <v>325521487.77924252</v>
      </c>
      <c r="M24" s="19">
        <f t="shared" si="1"/>
        <v>352364798.128084</v>
      </c>
      <c r="N24" s="19">
        <f t="shared" si="1"/>
        <v>401062799.0973596</v>
      </c>
      <c r="O24" s="19">
        <f t="shared" si="0"/>
        <v>4400492399.9367523</v>
      </c>
    </row>
    <row r="25" spans="2:17" x14ac:dyDescent="0.25">
      <c r="B25" s="23" t="s">
        <v>6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2:17" x14ac:dyDescent="0.25">
      <c r="B26" s="10"/>
      <c r="C26" s="10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3"/>
      <c r="C27" s="3"/>
      <c r="D27" s="13"/>
      <c r="E27" s="14"/>
      <c r="F27" s="14"/>
      <c r="G27" s="14"/>
      <c r="H27" s="14"/>
    </row>
    <row r="28" spans="2:17" x14ac:dyDescent="0.25">
      <c r="B28" s="3"/>
      <c r="C28" s="3"/>
      <c r="D28" s="13"/>
      <c r="E28" s="14"/>
      <c r="F28" s="14"/>
      <c r="G28" s="14"/>
      <c r="H28" s="14"/>
    </row>
    <row r="29" spans="2:17" x14ac:dyDescent="0.25">
      <c r="B29" s="3"/>
      <c r="C29" s="3"/>
      <c r="D29" s="13"/>
      <c r="E29" s="14"/>
      <c r="F29" s="14"/>
      <c r="G29" s="14"/>
      <c r="H29" s="14"/>
    </row>
    <row r="30" spans="2:17" x14ac:dyDescent="0.25">
      <c r="B30" s="3"/>
      <c r="C30" s="3"/>
      <c r="D30" s="13"/>
      <c r="E30" s="14"/>
      <c r="F30" s="14"/>
      <c r="G30" s="14"/>
      <c r="H30" s="14"/>
    </row>
    <row r="31" spans="2:17" x14ac:dyDescent="0.25">
      <c r="B31" s="3"/>
      <c r="C31" s="3"/>
      <c r="D31" s="15"/>
      <c r="E31" s="11"/>
      <c r="F31" s="11"/>
      <c r="G31" s="11"/>
      <c r="H31" s="11"/>
    </row>
    <row r="32" spans="2:17" x14ac:dyDescent="0.25">
      <c r="B32" s="3"/>
      <c r="C32" s="3"/>
      <c r="D32" s="2"/>
      <c r="E32" s="2"/>
      <c r="F32" s="2"/>
      <c r="G32" s="2"/>
      <c r="H32" s="2"/>
    </row>
    <row r="33" spans="2:6" x14ac:dyDescent="0.25">
      <c r="B33" s="3"/>
      <c r="C33" s="3"/>
      <c r="D33" s="2"/>
      <c r="E33" s="2"/>
      <c r="F33" s="2"/>
    </row>
    <row r="34" spans="2:6" x14ac:dyDescent="0.25">
      <c r="B34" s="3"/>
      <c r="C34" s="3"/>
      <c r="D34" s="2"/>
      <c r="E34" s="47"/>
      <c r="F34" s="2"/>
    </row>
    <row r="35" spans="2:6" x14ac:dyDescent="0.25">
      <c r="B35" s="3"/>
      <c r="C35" s="3"/>
      <c r="D35" s="2"/>
      <c r="E35" s="47"/>
      <c r="F35" s="2"/>
    </row>
    <row r="36" spans="2:6" x14ac:dyDescent="0.25">
      <c r="B36" s="3"/>
      <c r="C36" s="3"/>
    </row>
    <row r="37" spans="2:6" x14ac:dyDescent="0.25">
      <c r="B37" s="3"/>
      <c r="C37" s="3"/>
    </row>
    <row r="38" spans="2:6" x14ac:dyDescent="0.25">
      <c r="B38" s="4"/>
      <c r="C38" s="3"/>
    </row>
    <row r="39" spans="2:6" x14ac:dyDescent="0.25">
      <c r="B39" s="4"/>
      <c r="C39" s="3"/>
    </row>
    <row r="40" spans="2:6" x14ac:dyDescent="0.25">
      <c r="B40" s="4"/>
      <c r="C40" s="3"/>
    </row>
    <row r="41" spans="2:6" x14ac:dyDescent="0.25">
      <c r="B41" s="4"/>
      <c r="C41" s="3"/>
    </row>
    <row r="42" spans="2:6" x14ac:dyDescent="0.25">
      <c r="B42" s="4"/>
      <c r="C42" s="3"/>
    </row>
    <row r="43" spans="2:6" x14ac:dyDescent="0.25">
      <c r="B43" s="4"/>
      <c r="C43" s="3"/>
    </row>
    <row r="44" spans="2:6" x14ac:dyDescent="0.25">
      <c r="B44" s="4"/>
      <c r="C44" s="3"/>
    </row>
    <row r="45" spans="2:6" x14ac:dyDescent="0.25">
      <c r="B45" s="4"/>
      <c r="C45" s="3"/>
    </row>
    <row r="46" spans="2:6" x14ac:dyDescent="0.25">
      <c r="B46" s="3"/>
      <c r="C46" s="3"/>
    </row>
    <row r="47" spans="2:6" x14ac:dyDescent="0.25">
      <c r="B47" s="3"/>
      <c r="C47" s="3"/>
    </row>
    <row r="48" spans="2:6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4"/>
      <c r="C59" s="3"/>
    </row>
    <row r="60" spans="2:3" x14ac:dyDescent="0.25">
      <c r="B60" s="4"/>
      <c r="C60" s="3"/>
    </row>
    <row r="61" spans="2:3" x14ac:dyDescent="0.25">
      <c r="B61" s="4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4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4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4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4"/>
      <c r="C143" s="3"/>
    </row>
    <row r="144" spans="2:3" x14ac:dyDescent="0.25">
      <c r="B144" s="4"/>
      <c r="C144" s="3"/>
    </row>
    <row r="145" spans="2:3" x14ac:dyDescent="0.25">
      <c r="B145" s="4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4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4"/>
      <c r="C205" s="3"/>
    </row>
    <row r="206" spans="2:3" x14ac:dyDescent="0.25">
      <c r="B206" s="4"/>
      <c r="C206" s="3"/>
    </row>
    <row r="207" spans="2:3" x14ac:dyDescent="0.25">
      <c r="B207" s="4"/>
      <c r="C207" s="3"/>
    </row>
    <row r="208" spans="2:3" x14ac:dyDescent="0.25">
      <c r="B208" s="4"/>
      <c r="C208" s="5"/>
    </row>
    <row r="209" spans="2:3" x14ac:dyDescent="0.25">
      <c r="B209" s="4"/>
      <c r="C209" s="5"/>
    </row>
    <row r="210" spans="2:3" x14ac:dyDescent="0.25">
      <c r="B210" s="4"/>
      <c r="C210" s="5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3"/>
      <c r="C214" s="5"/>
    </row>
    <row r="215" spans="2:3" x14ac:dyDescent="0.25">
      <c r="B215" s="3"/>
      <c r="C215" s="5"/>
    </row>
    <row r="216" spans="2:3" x14ac:dyDescent="0.25">
      <c r="B216" s="3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4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6"/>
      <c r="C234" s="5"/>
    </row>
    <row r="235" spans="2:3" x14ac:dyDescent="0.25">
      <c r="B235" s="7"/>
      <c r="C235" s="5"/>
    </row>
    <row r="236" spans="2:3" x14ac:dyDescent="0.25">
      <c r="B236" s="7"/>
      <c r="C236" s="5"/>
    </row>
    <row r="237" spans="2:3" x14ac:dyDescent="0.25">
      <c r="B237" s="7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4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</sheetData>
  <mergeCells count="2">
    <mergeCell ref="B7:O7"/>
    <mergeCell ref="E34:E35"/>
  </mergeCells>
  <pageMargins left="0.19685039370078741" right="0.23622047244094491" top="0.74803149606299213" bottom="0.74803149606299213" header="0.31496062992125984" footer="0.31496062992125984"/>
  <pageSetup scale="51" orientation="landscape" r:id="rId1"/>
  <ignoredErrors>
    <ignoredError sqref="C24:N24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2"/>
  <sheetViews>
    <sheetView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5" style="1" customWidth="1"/>
    <col min="3" max="14" width="16" style="1" customWidth="1"/>
    <col min="15" max="15" width="21" style="1" customWidth="1"/>
    <col min="16" max="16384" width="11.42578125" style="1"/>
  </cols>
  <sheetData>
    <row r="7" spans="2:15" ht="66" customHeight="1" x14ac:dyDescent="0.25">
      <c r="B7" s="48" t="s">
        <v>24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16" t="s">
        <v>7</v>
      </c>
      <c r="C8" s="17">
        <v>42736</v>
      </c>
      <c r="D8" s="17">
        <v>42767</v>
      </c>
      <c r="E8" s="17">
        <v>42795</v>
      </c>
      <c r="F8" s="17">
        <v>42826</v>
      </c>
      <c r="G8" s="17">
        <v>42856</v>
      </c>
      <c r="H8" s="17">
        <v>42887</v>
      </c>
      <c r="I8" s="17">
        <v>42917</v>
      </c>
      <c r="J8" s="17">
        <v>42948</v>
      </c>
      <c r="K8" s="17">
        <v>42979</v>
      </c>
      <c r="L8" s="17">
        <v>43009</v>
      </c>
      <c r="M8" s="17">
        <v>43040</v>
      </c>
      <c r="N8" s="17">
        <v>43070</v>
      </c>
      <c r="O8" s="17" t="s">
        <v>3</v>
      </c>
    </row>
    <row r="9" spans="2:15" x14ac:dyDescent="0.25">
      <c r="B9" s="21" t="s">
        <v>16</v>
      </c>
      <c r="C9" s="25">
        <v>4219848.1899999995</v>
      </c>
      <c r="D9" s="22">
        <v>868769.5199999999</v>
      </c>
      <c r="E9" s="22">
        <v>314950</v>
      </c>
      <c r="F9" s="22"/>
      <c r="G9" s="22"/>
      <c r="H9" s="22"/>
      <c r="I9" s="25"/>
      <c r="J9" s="22"/>
      <c r="K9" s="22"/>
      <c r="L9" s="22"/>
      <c r="M9" s="22"/>
      <c r="N9" s="22"/>
      <c r="O9" s="22">
        <f t="shared" ref="O9:O25" si="0">+SUM(C9:N9)</f>
        <v>5403567.709999999</v>
      </c>
    </row>
    <row r="10" spans="2:15" x14ac:dyDescent="0.25">
      <c r="B10" s="21" t="s">
        <v>17</v>
      </c>
      <c r="C10" s="25"/>
      <c r="D10" s="22">
        <v>44008.855875000001</v>
      </c>
      <c r="E10" s="22"/>
      <c r="F10" s="22"/>
      <c r="G10" s="22">
        <v>29091.52505</v>
      </c>
      <c r="H10" s="22">
        <v>188495.155375</v>
      </c>
      <c r="I10" s="25"/>
      <c r="J10" s="22"/>
      <c r="K10" s="22"/>
      <c r="L10" s="22"/>
      <c r="M10" s="22"/>
      <c r="N10" s="22">
        <v>1190061.3236</v>
      </c>
      <c r="O10" s="22">
        <f t="shared" si="0"/>
        <v>1451656.8599</v>
      </c>
    </row>
    <row r="11" spans="2:15" x14ac:dyDescent="0.25">
      <c r="B11" s="21" t="s">
        <v>25</v>
      </c>
      <c r="C11" s="25"/>
      <c r="D11" s="22"/>
      <c r="E11" s="22">
        <v>1202010.3799999999</v>
      </c>
      <c r="F11" s="22">
        <v>438129.88</v>
      </c>
      <c r="G11" s="22"/>
      <c r="H11" s="22"/>
      <c r="I11" s="25"/>
      <c r="J11" s="22"/>
      <c r="K11" s="22"/>
      <c r="L11" s="22"/>
      <c r="M11" s="22"/>
      <c r="N11" s="22"/>
      <c r="O11" s="22"/>
    </row>
    <row r="12" spans="2:15" x14ac:dyDescent="0.25">
      <c r="B12" s="21" t="s">
        <v>8</v>
      </c>
      <c r="C12" s="25">
        <v>127715288.61887507</v>
      </c>
      <c r="D12" s="22">
        <v>147499993.89057496</v>
      </c>
      <c r="E12" s="22">
        <v>170281219.40610006</v>
      </c>
      <c r="F12" s="22">
        <v>79728330.111125007</v>
      </c>
      <c r="G12" s="22">
        <v>96998513.046999991</v>
      </c>
      <c r="H12" s="22">
        <v>155951870.51987502</v>
      </c>
      <c r="I12" s="25">
        <v>109794106.13497597</v>
      </c>
      <c r="J12" s="22">
        <v>166234955.2912949</v>
      </c>
      <c r="K12" s="22">
        <v>120516969.18910001</v>
      </c>
      <c r="L12" s="22">
        <v>129727721.98910001</v>
      </c>
      <c r="M12" s="22">
        <v>125469551.19849999</v>
      </c>
      <c r="N12" s="22">
        <v>123204835.85599999</v>
      </c>
      <c r="O12" s="22">
        <f t="shared" si="0"/>
        <v>1553123355.2525208</v>
      </c>
    </row>
    <row r="13" spans="2:15" x14ac:dyDescent="0.25">
      <c r="B13" s="21" t="s">
        <v>0</v>
      </c>
      <c r="C13" s="25">
        <v>892243.06924899993</v>
      </c>
      <c r="D13" s="22">
        <v>1254799.9146000003</v>
      </c>
      <c r="E13" s="22">
        <v>465656.6</v>
      </c>
      <c r="F13" s="22">
        <v>764802.75999999989</v>
      </c>
      <c r="G13" s="22">
        <v>1335197.75</v>
      </c>
      <c r="H13" s="22">
        <v>844644.49</v>
      </c>
      <c r="I13" s="25">
        <v>579881.49040000001</v>
      </c>
      <c r="J13" s="22">
        <v>1547033.4580000001</v>
      </c>
      <c r="K13" s="22">
        <v>465149.87</v>
      </c>
      <c r="L13" s="22">
        <v>355296.60139999999</v>
      </c>
      <c r="M13" s="22">
        <v>149385.58239999998</v>
      </c>
      <c r="N13" s="22">
        <v>889496.27509999997</v>
      </c>
      <c r="O13" s="22">
        <f t="shared" si="0"/>
        <v>9543587.861149</v>
      </c>
    </row>
    <row r="14" spans="2:15" x14ac:dyDescent="0.25">
      <c r="B14" s="21" t="s">
        <v>9</v>
      </c>
      <c r="C14" s="25">
        <v>644411.83987499995</v>
      </c>
      <c r="D14" s="22">
        <v>783869.35487499996</v>
      </c>
      <c r="E14" s="22">
        <v>214690.14487500003</v>
      </c>
      <c r="F14" s="22">
        <v>568575.01569999999</v>
      </c>
      <c r="G14" s="22">
        <v>1497112.0301999999</v>
      </c>
      <c r="H14" s="22">
        <v>998924.93610000017</v>
      </c>
      <c r="I14" s="25">
        <v>670401.30999999994</v>
      </c>
      <c r="J14" s="22">
        <v>468068.66</v>
      </c>
      <c r="K14" s="22">
        <v>554586.31429999997</v>
      </c>
      <c r="L14" s="22">
        <v>52678.097999999998</v>
      </c>
      <c r="M14" s="22">
        <v>250883.69670000003</v>
      </c>
      <c r="N14" s="22"/>
      <c r="O14" s="22">
        <f t="shared" si="0"/>
        <v>6704201.4006249998</v>
      </c>
    </row>
    <row r="15" spans="2:15" x14ac:dyDescent="0.25">
      <c r="B15" s="21" t="s">
        <v>18</v>
      </c>
      <c r="C15" s="25"/>
      <c r="D15" s="22"/>
      <c r="E15" s="22"/>
      <c r="F15" s="22"/>
      <c r="G15" s="24"/>
      <c r="H15" s="24"/>
      <c r="I15" s="25"/>
      <c r="J15" s="24"/>
      <c r="K15" s="24"/>
      <c r="L15" s="24"/>
      <c r="M15" s="24"/>
      <c r="N15" s="24"/>
      <c r="O15" s="22">
        <f t="shared" si="0"/>
        <v>0</v>
      </c>
    </row>
    <row r="16" spans="2:15" x14ac:dyDescent="0.25">
      <c r="B16" s="21" t="s">
        <v>4</v>
      </c>
      <c r="C16" s="25">
        <v>4696077.1099477997</v>
      </c>
      <c r="D16" s="22">
        <v>929760.69786254014</v>
      </c>
      <c r="E16" s="22">
        <v>11400356.270000001</v>
      </c>
      <c r="F16" s="22">
        <v>15658474.039999999</v>
      </c>
      <c r="G16" s="22">
        <v>5336382.8107995</v>
      </c>
      <c r="H16" s="22">
        <v>18281502.639228001</v>
      </c>
      <c r="I16" s="25">
        <v>1067639.4302650001</v>
      </c>
      <c r="J16" s="22">
        <v>2207443.0213000001</v>
      </c>
      <c r="K16" s="22">
        <v>13502777.803303</v>
      </c>
      <c r="L16" s="22">
        <v>35524837.752314799</v>
      </c>
      <c r="M16" s="22">
        <v>4250815.5049999999</v>
      </c>
      <c r="N16" s="22">
        <v>55584521.377055012</v>
      </c>
      <c r="O16" s="22">
        <f t="shared" si="0"/>
        <v>168440588.45707566</v>
      </c>
    </row>
    <row r="17" spans="2:17" x14ac:dyDescent="0.25">
      <c r="B17" s="21" t="s">
        <v>22</v>
      </c>
      <c r="C17" s="25">
        <v>7217133.1399999978</v>
      </c>
      <c r="D17" s="22">
        <v>7641021.584999999</v>
      </c>
      <c r="E17" s="22">
        <v>6062424.9349999968</v>
      </c>
      <c r="F17" s="22">
        <v>5879446.5799999991</v>
      </c>
      <c r="G17" s="22">
        <v>13658477.775000002</v>
      </c>
      <c r="H17" s="22">
        <v>11197316.845000006</v>
      </c>
      <c r="I17" s="25">
        <v>7411811.8550000004</v>
      </c>
      <c r="J17" s="22">
        <v>10697041.580000002</v>
      </c>
      <c r="K17" s="22">
        <v>5742597.9200000009</v>
      </c>
      <c r="L17" s="22">
        <v>5360079.41</v>
      </c>
      <c r="M17" s="22">
        <v>5215517.1681749998</v>
      </c>
      <c r="N17" s="22">
        <v>3011533.09</v>
      </c>
      <c r="O17" s="22">
        <f>+SUM(C17:N17)</f>
        <v>89094401.883175001</v>
      </c>
    </row>
    <row r="18" spans="2:17" x14ac:dyDescent="0.25">
      <c r="B18" s="21" t="s">
        <v>12</v>
      </c>
      <c r="C18" s="25"/>
      <c r="D18" s="22"/>
      <c r="E18" s="22">
        <v>954924.99289799994</v>
      </c>
      <c r="F18" s="22">
        <v>60167925</v>
      </c>
      <c r="G18" s="22">
        <v>2000000</v>
      </c>
      <c r="H18" s="22">
        <v>34072750</v>
      </c>
      <c r="I18" s="25">
        <v>103500</v>
      </c>
      <c r="J18" s="22">
        <v>22893264</v>
      </c>
      <c r="K18" s="22"/>
      <c r="L18" s="22">
        <v>10499999.999999998</v>
      </c>
      <c r="M18" s="22">
        <v>12909966.199999999</v>
      </c>
      <c r="N18" s="22">
        <v>110964550</v>
      </c>
      <c r="O18" s="22">
        <f t="shared" si="0"/>
        <v>254566880.19289801</v>
      </c>
    </row>
    <row r="19" spans="2:17" x14ac:dyDescent="0.25">
      <c r="B19" s="21" t="s">
        <v>23</v>
      </c>
      <c r="C19" s="25">
        <v>721557.33000000019</v>
      </c>
      <c r="D19" s="22">
        <v>673180.52000000014</v>
      </c>
      <c r="E19" s="22">
        <v>664381.6100000001</v>
      </c>
      <c r="F19" s="22">
        <v>472183.33999999997</v>
      </c>
      <c r="G19" s="22">
        <v>530664.05000000005</v>
      </c>
      <c r="H19" s="22">
        <v>748249.20000000019</v>
      </c>
      <c r="I19" s="25">
        <v>151056.62949999998</v>
      </c>
      <c r="J19" s="22">
        <v>173313.22</v>
      </c>
      <c r="K19" s="22">
        <v>39331.360000000001</v>
      </c>
      <c r="L19" s="22">
        <v>34331.360000000001</v>
      </c>
      <c r="M19" s="22">
        <v>149991.54592</v>
      </c>
      <c r="N19" s="22">
        <v>159571.90710000001</v>
      </c>
      <c r="O19" s="22">
        <f>+SUM(C19:N19)</f>
        <v>4517812.0725200018</v>
      </c>
    </row>
    <row r="20" spans="2:17" x14ac:dyDescent="0.25">
      <c r="B20" s="21" t="s">
        <v>13</v>
      </c>
      <c r="C20" s="25">
        <v>100000</v>
      </c>
      <c r="D20" s="22">
        <v>284146.59000000003</v>
      </c>
      <c r="E20" s="22">
        <v>184146.59</v>
      </c>
      <c r="F20" s="22">
        <v>379947.9</v>
      </c>
      <c r="G20" s="22">
        <v>786353.02708199993</v>
      </c>
      <c r="H20" s="22">
        <v>804146.59</v>
      </c>
      <c r="I20" s="25">
        <v>675372.10000000009</v>
      </c>
      <c r="J20" s="22">
        <v>184146.59</v>
      </c>
      <c r="K20" s="22">
        <v>174153.09</v>
      </c>
      <c r="L20" s="22"/>
      <c r="M20" s="22">
        <v>307770.06674400001</v>
      </c>
      <c r="N20" s="22"/>
      <c r="O20" s="22">
        <f t="shared" si="0"/>
        <v>3880182.5438259998</v>
      </c>
    </row>
    <row r="21" spans="2:17" x14ac:dyDescent="0.25">
      <c r="B21" s="21" t="s">
        <v>1</v>
      </c>
      <c r="C21" s="25">
        <v>3558909.0673000002</v>
      </c>
      <c r="D21" s="22">
        <v>4596297.7030650005</v>
      </c>
      <c r="E21" s="22">
        <v>3976701.7671660003</v>
      </c>
      <c r="F21" s="22">
        <v>2334106.9000000004</v>
      </c>
      <c r="G21" s="22">
        <v>3243574.7867339994</v>
      </c>
      <c r="H21" s="22">
        <v>3903820.474940001</v>
      </c>
      <c r="I21" s="25">
        <v>3292662.695400001</v>
      </c>
      <c r="J21" s="22">
        <v>4018115.6374499998</v>
      </c>
      <c r="K21" s="22">
        <v>4498768.3391400008</v>
      </c>
      <c r="L21" s="22">
        <v>8139211.3807579987</v>
      </c>
      <c r="M21" s="22">
        <v>4444802.2242199993</v>
      </c>
      <c r="N21" s="22">
        <v>2784534.5548899998</v>
      </c>
      <c r="O21" s="22">
        <f t="shared" si="0"/>
        <v>48791505.531063005</v>
      </c>
    </row>
    <row r="22" spans="2:17" x14ac:dyDescent="0.25">
      <c r="B22" s="21" t="s">
        <v>10</v>
      </c>
      <c r="C22" s="25"/>
      <c r="D22" s="22"/>
      <c r="E22" s="22"/>
      <c r="F22" s="22"/>
      <c r="G22" s="22"/>
      <c r="H22" s="22"/>
      <c r="I22" s="25"/>
      <c r="J22" s="22"/>
      <c r="K22" s="22"/>
      <c r="L22" s="22"/>
      <c r="M22" s="22"/>
      <c r="N22" s="22"/>
      <c r="O22" s="22">
        <f t="shared" si="0"/>
        <v>0</v>
      </c>
    </row>
    <row r="23" spans="2:17" x14ac:dyDescent="0.25">
      <c r="B23" s="21" t="s">
        <v>5</v>
      </c>
      <c r="C23" s="25">
        <v>18399590.739625003</v>
      </c>
      <c r="D23" s="22">
        <v>19418052.506300002</v>
      </c>
      <c r="E23" s="22">
        <v>21506052.085306004</v>
      </c>
      <c r="F23" s="22">
        <v>14402878.207699999</v>
      </c>
      <c r="G23" s="22">
        <v>37301703.543275006</v>
      </c>
      <c r="H23" s="22">
        <v>31850853.021974992</v>
      </c>
      <c r="I23" s="25">
        <v>30944483.713120002</v>
      </c>
      <c r="J23" s="22">
        <v>27634148.732700009</v>
      </c>
      <c r="K23" s="22">
        <v>25881933.288199995</v>
      </c>
      <c r="L23" s="22">
        <v>20144738.78802</v>
      </c>
      <c r="M23" s="22">
        <v>22945336.103500001</v>
      </c>
      <c r="N23" s="22">
        <v>20761236.572700001</v>
      </c>
      <c r="O23" s="22">
        <f t="shared" si="0"/>
        <v>291191007.30242103</v>
      </c>
    </row>
    <row r="24" spans="2:17" x14ac:dyDescent="0.25">
      <c r="B24" s="21" t="s">
        <v>2</v>
      </c>
      <c r="C24" s="25">
        <v>12062562.345000003</v>
      </c>
      <c r="D24" s="22">
        <v>10354290.34725</v>
      </c>
      <c r="E24" s="22">
        <v>11816713.258400001</v>
      </c>
      <c r="F24" s="22">
        <v>23210164.770100005</v>
      </c>
      <c r="G24" s="22">
        <v>32124830.430873998</v>
      </c>
      <c r="H24" s="22">
        <v>30849790.195199993</v>
      </c>
      <c r="I24" s="25">
        <v>28343673.053700004</v>
      </c>
      <c r="J24" s="22">
        <v>17583042.213</v>
      </c>
      <c r="K24" s="22">
        <v>5285168.8802499995</v>
      </c>
      <c r="L24" s="22">
        <v>10901421.67045</v>
      </c>
      <c r="M24" s="22">
        <v>6069790.4275439987</v>
      </c>
      <c r="N24" s="22">
        <v>13905106.019150002</v>
      </c>
      <c r="O24" s="22">
        <f t="shared" si="0"/>
        <v>202506553.61091802</v>
      </c>
    </row>
    <row r="25" spans="2:17" ht="15" customHeight="1" x14ac:dyDescent="0.25">
      <c r="B25" s="8" t="s">
        <v>3</v>
      </c>
      <c r="C25" s="19">
        <f t="shared" ref="C25:N25" si="1">SUM(C9:C24)</f>
        <v>180227621.44987187</v>
      </c>
      <c r="D25" s="19">
        <f t="shared" si="1"/>
        <v>194348191.48540252</v>
      </c>
      <c r="E25" s="19">
        <f t="shared" si="1"/>
        <v>229044228.03974506</v>
      </c>
      <c r="F25" s="19">
        <f t="shared" si="1"/>
        <v>204004964.50462502</v>
      </c>
      <c r="G25" s="19">
        <f t="shared" si="1"/>
        <v>194841900.77601448</v>
      </c>
      <c r="H25" s="19">
        <f t="shared" si="1"/>
        <v>289692364.067693</v>
      </c>
      <c r="I25" s="19">
        <f t="shared" si="1"/>
        <v>183034588.41236097</v>
      </c>
      <c r="J25" s="19">
        <f t="shared" si="1"/>
        <v>253640572.40374494</v>
      </c>
      <c r="K25" s="19">
        <f t="shared" si="1"/>
        <v>176661436.05429301</v>
      </c>
      <c r="L25" s="19">
        <f t="shared" si="1"/>
        <v>220740317.05004284</v>
      </c>
      <c r="M25" s="19">
        <f t="shared" si="1"/>
        <v>182163809.718703</v>
      </c>
      <c r="N25" s="19">
        <f t="shared" si="1"/>
        <v>332455446.975595</v>
      </c>
      <c r="O25" s="19">
        <f t="shared" si="0"/>
        <v>2640855440.9380913</v>
      </c>
    </row>
    <row r="26" spans="2:17" x14ac:dyDescent="0.25">
      <c r="B26" s="23" t="s">
        <v>6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2:17" x14ac:dyDescent="0.25">
      <c r="B27" s="10"/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3"/>
      <c r="C28" s="3"/>
      <c r="D28" s="13"/>
      <c r="E28" s="14"/>
      <c r="F28" s="14"/>
      <c r="G28" s="14"/>
      <c r="H28" s="14"/>
    </row>
    <row r="29" spans="2:17" x14ac:dyDescent="0.25">
      <c r="B29" s="3"/>
      <c r="C29" s="3"/>
      <c r="D29" s="13"/>
      <c r="E29" s="14"/>
      <c r="F29" s="14"/>
      <c r="G29" s="14"/>
      <c r="H29" s="14"/>
    </row>
    <row r="30" spans="2:17" x14ac:dyDescent="0.25">
      <c r="B30" s="3"/>
      <c r="C30" s="3"/>
      <c r="D30" s="13"/>
      <c r="E30" s="14"/>
      <c r="F30" s="14"/>
      <c r="G30" s="14"/>
      <c r="H30" s="14"/>
    </row>
    <row r="31" spans="2:17" x14ac:dyDescent="0.25">
      <c r="B31" s="3"/>
      <c r="C31" s="3"/>
      <c r="D31" s="13"/>
      <c r="E31" s="14"/>
      <c r="F31" s="14"/>
      <c r="G31" s="14"/>
      <c r="H31" s="14"/>
    </row>
    <row r="32" spans="2:17" x14ac:dyDescent="0.25">
      <c r="B32" s="3"/>
      <c r="C32" s="3"/>
      <c r="D32" s="15"/>
      <c r="E32" s="11"/>
      <c r="F32" s="11"/>
      <c r="G32" s="11"/>
      <c r="H32" s="11"/>
    </row>
    <row r="33" spans="2:8" x14ac:dyDescent="0.25">
      <c r="B33" s="3"/>
      <c r="C33" s="3"/>
      <c r="D33" s="2"/>
      <c r="E33" s="2"/>
      <c r="F33" s="2"/>
      <c r="G33" s="2"/>
      <c r="H33" s="2"/>
    </row>
    <row r="34" spans="2:8" x14ac:dyDescent="0.25">
      <c r="B34" s="3"/>
      <c r="C34" s="3"/>
      <c r="D34" s="2"/>
      <c r="E34" s="2"/>
      <c r="F34" s="2"/>
    </row>
    <row r="35" spans="2:8" x14ac:dyDescent="0.25">
      <c r="B35" s="3"/>
      <c r="C35" s="3"/>
      <c r="D35" s="2"/>
      <c r="E35" s="47"/>
      <c r="F35" s="2"/>
    </row>
    <row r="36" spans="2:8" x14ac:dyDescent="0.25">
      <c r="B36" s="3"/>
      <c r="C36" s="3"/>
      <c r="D36" s="2"/>
      <c r="E36" s="47"/>
      <c r="F36" s="2"/>
    </row>
    <row r="37" spans="2:8" x14ac:dyDescent="0.25">
      <c r="B37" s="3"/>
      <c r="C37" s="3"/>
    </row>
    <row r="38" spans="2:8" x14ac:dyDescent="0.25">
      <c r="B38" s="3"/>
      <c r="C38" s="3"/>
    </row>
    <row r="39" spans="2:8" x14ac:dyDescent="0.25">
      <c r="B39" s="4"/>
      <c r="C39" s="3"/>
    </row>
    <row r="40" spans="2:8" x14ac:dyDescent="0.25">
      <c r="B40" s="4"/>
      <c r="C40" s="3"/>
    </row>
    <row r="41" spans="2:8" x14ac:dyDescent="0.25">
      <c r="B41" s="4"/>
      <c r="C41" s="3"/>
    </row>
    <row r="42" spans="2:8" x14ac:dyDescent="0.25">
      <c r="B42" s="4"/>
      <c r="C42" s="3"/>
    </row>
    <row r="43" spans="2:8" x14ac:dyDescent="0.25">
      <c r="B43" s="4"/>
      <c r="C43" s="3"/>
    </row>
    <row r="44" spans="2:8" x14ac:dyDescent="0.25">
      <c r="B44" s="4"/>
      <c r="C44" s="3"/>
    </row>
    <row r="45" spans="2:8" x14ac:dyDescent="0.25">
      <c r="B45" s="4"/>
      <c r="C45" s="3"/>
    </row>
    <row r="46" spans="2:8" x14ac:dyDescent="0.25">
      <c r="B46" s="4"/>
      <c r="C46" s="3"/>
    </row>
    <row r="47" spans="2:8" x14ac:dyDescent="0.25">
      <c r="B47" s="3"/>
      <c r="C47" s="3"/>
    </row>
    <row r="48" spans="2:8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4"/>
      <c r="C60" s="3"/>
    </row>
    <row r="61" spans="2:3" x14ac:dyDescent="0.25">
      <c r="B61" s="4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4"/>
      <c r="C144" s="3"/>
    </row>
    <row r="145" spans="2:3" x14ac:dyDescent="0.25">
      <c r="B145" s="4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4"/>
      <c r="C206" s="3"/>
    </row>
    <row r="207" spans="2:3" x14ac:dyDescent="0.25">
      <c r="B207" s="4"/>
      <c r="C207" s="3"/>
    </row>
    <row r="208" spans="2:3" x14ac:dyDescent="0.25">
      <c r="B208" s="4"/>
      <c r="C208" s="3"/>
    </row>
    <row r="209" spans="2:3" x14ac:dyDescent="0.25">
      <c r="B209" s="4"/>
      <c r="C209" s="5"/>
    </row>
    <row r="210" spans="2:3" x14ac:dyDescent="0.25">
      <c r="B210" s="4"/>
      <c r="C210" s="5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3"/>
      <c r="C215" s="5"/>
    </row>
    <row r="216" spans="2:3" x14ac:dyDescent="0.25">
      <c r="B216" s="3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6"/>
      <c r="C235" s="5"/>
    </row>
    <row r="236" spans="2:3" x14ac:dyDescent="0.25">
      <c r="B236" s="7"/>
      <c r="C236" s="5"/>
    </row>
    <row r="237" spans="2:3" x14ac:dyDescent="0.25">
      <c r="B237" s="7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</sheetData>
  <mergeCells count="2">
    <mergeCell ref="B7:O7"/>
    <mergeCell ref="E35:E36"/>
  </mergeCells>
  <pageMargins left="0.19685039370078741" right="0.23622047244094491" top="0.74803149606299213" bottom="0.74803149606299213" header="0.31496062992125984" footer="0.31496062992125984"/>
  <pageSetup scale="51" orientation="landscape" r:id="rId1"/>
  <ignoredErrors>
    <ignoredError sqref="C25:N25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2"/>
  <sheetViews>
    <sheetView workbookViewId="0">
      <pane xSplit="2" ySplit="8" topLeftCell="C21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RowHeight="15" x14ac:dyDescent="0.25"/>
  <cols>
    <col min="1" max="1" width="38.140625" style="1" customWidth="1"/>
    <col min="2" max="2" width="35" style="1" customWidth="1"/>
    <col min="3" max="14" width="16" style="1" customWidth="1"/>
    <col min="15" max="15" width="21" style="1" customWidth="1"/>
    <col min="16" max="16384" width="11.42578125" style="1"/>
  </cols>
  <sheetData>
    <row r="7" spans="1:15" ht="66" customHeight="1" x14ac:dyDescent="0.25">
      <c r="B7" s="48" t="s">
        <v>26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x14ac:dyDescent="0.25">
      <c r="B8" s="16" t="s">
        <v>7</v>
      </c>
      <c r="C8" s="17">
        <v>43101</v>
      </c>
      <c r="D8" s="17">
        <v>43132</v>
      </c>
      <c r="E8" s="17">
        <v>43160</v>
      </c>
      <c r="F8" s="17">
        <v>43191</v>
      </c>
      <c r="G8" s="17">
        <v>43221</v>
      </c>
      <c r="H8" s="17">
        <v>43252</v>
      </c>
      <c r="I8" s="17">
        <v>43282</v>
      </c>
      <c r="J8" s="17">
        <v>43313</v>
      </c>
      <c r="K8" s="17">
        <v>43344</v>
      </c>
      <c r="L8" s="17">
        <v>43374</v>
      </c>
      <c r="M8" s="17">
        <v>43405</v>
      </c>
      <c r="N8" s="17">
        <v>43435</v>
      </c>
      <c r="O8" s="17" t="s">
        <v>3</v>
      </c>
    </row>
    <row r="9" spans="1:15" x14ac:dyDescent="0.25">
      <c r="A9" s="26"/>
      <c r="B9" s="21" t="s">
        <v>16</v>
      </c>
      <c r="C9" s="25"/>
      <c r="D9" s="22"/>
      <c r="E9" s="22"/>
      <c r="F9" s="22"/>
      <c r="G9" s="22"/>
      <c r="H9" s="22"/>
      <c r="I9" s="25"/>
      <c r="J9" s="22"/>
      <c r="K9" s="22"/>
      <c r="L9" s="22"/>
      <c r="M9" s="22"/>
      <c r="N9" s="22"/>
      <c r="O9" s="22">
        <f t="shared" ref="O9:O22" si="0">+SUM(C9:N9)</f>
        <v>0</v>
      </c>
    </row>
    <row r="10" spans="1:15" x14ac:dyDescent="0.25">
      <c r="A10" s="29"/>
      <c r="B10" s="21" t="s">
        <v>17</v>
      </c>
      <c r="C10" s="25">
        <v>250673.89049999998</v>
      </c>
      <c r="D10" s="22"/>
      <c r="E10" s="22"/>
      <c r="F10" s="22"/>
      <c r="G10" s="22">
        <v>415800</v>
      </c>
      <c r="H10" s="22"/>
      <c r="I10" s="25">
        <v>168873.1735</v>
      </c>
      <c r="J10" s="22">
        <v>1167091.4449</v>
      </c>
      <c r="K10" s="22">
        <v>87606.238499999992</v>
      </c>
      <c r="L10" s="22">
        <v>650668.33387500001</v>
      </c>
      <c r="M10" s="22"/>
      <c r="N10" s="22">
        <v>362878.611125</v>
      </c>
      <c r="O10" s="22">
        <f t="shared" si="0"/>
        <v>3103591.6924000001</v>
      </c>
    </row>
    <row r="11" spans="1:15" x14ac:dyDescent="0.25">
      <c r="B11" s="21" t="s">
        <v>25</v>
      </c>
      <c r="C11" s="25"/>
      <c r="D11" s="22"/>
      <c r="E11" s="22"/>
      <c r="F11" s="22"/>
      <c r="G11" s="22"/>
      <c r="H11" s="22"/>
      <c r="J11" s="22"/>
      <c r="K11" s="22"/>
      <c r="L11" s="22"/>
      <c r="M11" s="22"/>
      <c r="O11" s="22">
        <f t="shared" si="0"/>
        <v>0</v>
      </c>
    </row>
    <row r="12" spans="1:15" x14ac:dyDescent="0.25">
      <c r="A12" s="29"/>
      <c r="B12" s="21" t="s">
        <v>8</v>
      </c>
      <c r="C12" s="25">
        <v>161144827.77149993</v>
      </c>
      <c r="D12" s="22">
        <v>170936924.23150003</v>
      </c>
      <c r="E12" s="22">
        <v>251299977.96045002</v>
      </c>
      <c r="F12" s="22">
        <v>189143917.40440011</v>
      </c>
      <c r="G12" s="22">
        <v>171577369.02999997</v>
      </c>
      <c r="H12" s="22">
        <v>191272861.96290004</v>
      </c>
      <c r="I12" s="25">
        <v>130069285.2654999</v>
      </c>
      <c r="J12" s="22">
        <v>220737449.05761191</v>
      </c>
      <c r="K12" s="22">
        <v>259070539.27229998</v>
      </c>
      <c r="L12" s="22">
        <v>241632672.8864001</v>
      </c>
      <c r="M12" s="22">
        <v>204035086.32930005</v>
      </c>
      <c r="N12" s="22">
        <v>191670379.98029992</v>
      </c>
      <c r="O12" s="22">
        <f t="shared" si="0"/>
        <v>2382591291.1521621</v>
      </c>
    </row>
    <row r="13" spans="1:15" x14ac:dyDescent="0.25">
      <c r="A13" s="29"/>
      <c r="B13" s="21" t="s">
        <v>0</v>
      </c>
      <c r="C13" s="25">
        <v>5628296.1489749998</v>
      </c>
      <c r="D13" s="22">
        <v>409263.08207775379</v>
      </c>
      <c r="E13" s="22">
        <v>112027.10999999999</v>
      </c>
      <c r="F13" s="22">
        <v>35364.660000000003</v>
      </c>
      <c r="G13" s="22">
        <v>772268.79</v>
      </c>
      <c r="H13" s="22">
        <v>278928.06</v>
      </c>
      <c r="I13" s="25">
        <v>732793.74000000011</v>
      </c>
      <c r="J13" s="22">
        <v>1066329.75</v>
      </c>
      <c r="K13" s="22">
        <v>919535.09288400004</v>
      </c>
      <c r="L13" s="22">
        <v>1582129.6865000003</v>
      </c>
      <c r="M13" s="22">
        <v>604595.23</v>
      </c>
      <c r="N13" s="22">
        <v>1033060.3194000002</v>
      </c>
      <c r="O13" s="22">
        <f t="shared" si="0"/>
        <v>13174591.669836754</v>
      </c>
    </row>
    <row r="14" spans="1:15" x14ac:dyDescent="0.25">
      <c r="A14" s="29"/>
      <c r="B14" s="21" t="s">
        <v>9</v>
      </c>
      <c r="C14" s="25"/>
      <c r="D14" s="22">
        <v>66819.960899999991</v>
      </c>
      <c r="E14" s="22"/>
      <c r="F14" s="22">
        <v>159814.76201599999</v>
      </c>
      <c r="G14" s="22">
        <v>100000</v>
      </c>
      <c r="H14" s="22"/>
      <c r="I14" s="25">
        <v>600000</v>
      </c>
      <c r="J14" s="22">
        <v>250000</v>
      </c>
      <c r="K14" s="22">
        <v>1632179.0098000003</v>
      </c>
      <c r="L14" s="22">
        <v>566413.89540000004</v>
      </c>
      <c r="M14" s="22">
        <v>424769.46730000002</v>
      </c>
      <c r="N14" s="22">
        <v>430853.46650000004</v>
      </c>
      <c r="O14" s="22">
        <f t="shared" si="0"/>
        <v>4230850.5619160002</v>
      </c>
    </row>
    <row r="15" spans="1:15" x14ac:dyDescent="0.25">
      <c r="B15" s="21" t="s">
        <v>18</v>
      </c>
      <c r="C15" s="25"/>
      <c r="D15" s="22"/>
      <c r="E15" s="22"/>
      <c r="F15" s="22"/>
      <c r="G15" s="24"/>
      <c r="H15" s="24"/>
      <c r="I15" s="25"/>
      <c r="K15" s="24"/>
      <c r="L15" s="27"/>
      <c r="M15" s="24"/>
      <c r="O15" s="22">
        <f t="shared" si="0"/>
        <v>0</v>
      </c>
    </row>
    <row r="16" spans="1:15" x14ac:dyDescent="0.25">
      <c r="A16" s="29"/>
      <c r="B16" s="21" t="s">
        <v>4</v>
      </c>
      <c r="C16" s="25">
        <v>70736617.845701993</v>
      </c>
      <c r="D16" s="22">
        <v>78003127.51376</v>
      </c>
      <c r="E16" s="22">
        <v>23941144.729518086</v>
      </c>
      <c r="F16" s="22">
        <v>740536.91859999998</v>
      </c>
      <c r="G16" s="22">
        <v>1662802.9393499997</v>
      </c>
      <c r="H16" s="22">
        <v>25200919.659647994</v>
      </c>
      <c r="I16" s="25">
        <v>28487663.810249999</v>
      </c>
      <c r="J16" s="22">
        <v>736076.409996</v>
      </c>
      <c r="K16" s="22">
        <v>2869472.0210469998</v>
      </c>
      <c r="L16" s="22">
        <v>621379.46091599995</v>
      </c>
      <c r="M16" s="22">
        <v>8228700.3710449999</v>
      </c>
      <c r="N16" s="22">
        <v>19705000.890000001</v>
      </c>
      <c r="O16" s="22">
        <f t="shared" si="0"/>
        <v>260933442.56983209</v>
      </c>
    </row>
    <row r="17" spans="1:17" x14ac:dyDescent="0.25">
      <c r="A17" s="29"/>
      <c r="B17" s="21" t="s">
        <v>22</v>
      </c>
      <c r="C17" s="25">
        <v>5859813.4249999998</v>
      </c>
      <c r="D17" s="22">
        <v>6293995.9670000002</v>
      </c>
      <c r="E17" s="22">
        <v>5360614.290000001</v>
      </c>
      <c r="F17" s="22">
        <v>7692254.9149999991</v>
      </c>
      <c r="G17" s="22">
        <v>5914513.1943499986</v>
      </c>
      <c r="H17" s="22">
        <v>4499610.8884200007</v>
      </c>
      <c r="I17" s="25">
        <v>7268275.9149999982</v>
      </c>
      <c r="J17" s="22">
        <v>4399077.3600000003</v>
      </c>
      <c r="K17" s="22">
        <v>6312311.8450000007</v>
      </c>
      <c r="L17" s="22">
        <v>10696216.420000002</v>
      </c>
      <c r="M17" s="22">
        <v>6258953.879999999</v>
      </c>
      <c r="N17" s="24">
        <v>7277270.7949999999</v>
      </c>
      <c r="O17" s="22">
        <f>+SUM(C17:N17)</f>
        <v>77832908.894769996</v>
      </c>
    </row>
    <row r="18" spans="1:17" x14ac:dyDescent="0.25">
      <c r="A18" s="29"/>
      <c r="B18" s="21" t="s">
        <v>12</v>
      </c>
      <c r="C18" s="25">
        <v>25558000</v>
      </c>
      <c r="D18" s="22">
        <v>56843307.679819897</v>
      </c>
      <c r="E18" s="22"/>
      <c r="F18" s="22">
        <v>5566542.9519260004</v>
      </c>
      <c r="G18" s="22">
        <v>60942461.700000003</v>
      </c>
      <c r="H18" s="22"/>
      <c r="I18" s="25">
        <v>43806480</v>
      </c>
      <c r="J18" s="22">
        <v>143477250</v>
      </c>
      <c r="K18" s="22">
        <v>44308866</v>
      </c>
      <c r="L18" s="22">
        <v>46219465</v>
      </c>
      <c r="M18" s="22">
        <v>6633213</v>
      </c>
      <c r="N18" s="22">
        <v>395000</v>
      </c>
      <c r="O18" s="22">
        <f t="shared" si="0"/>
        <v>433750586.33174592</v>
      </c>
    </row>
    <row r="19" spans="1:17" x14ac:dyDescent="0.25">
      <c r="A19" s="29"/>
      <c r="B19" s="21" t="s">
        <v>23</v>
      </c>
      <c r="C19" s="25">
        <v>19650.7</v>
      </c>
      <c r="D19" s="22">
        <v>160161.9</v>
      </c>
      <c r="E19" s="22">
        <v>19825.349999999999</v>
      </c>
      <c r="F19" s="22">
        <v>39650.699999999997</v>
      </c>
      <c r="G19" s="22">
        <v>536983.6264500001</v>
      </c>
      <c r="H19" s="22">
        <v>732730.16999999993</v>
      </c>
      <c r="I19" s="25">
        <v>60406.409999999996</v>
      </c>
      <c r="J19" s="22">
        <v>68450.34</v>
      </c>
      <c r="K19" s="22">
        <v>46700</v>
      </c>
      <c r="L19" s="22">
        <v>254629.22</v>
      </c>
      <c r="M19" s="22">
        <v>277451.59939999995</v>
      </c>
      <c r="N19" s="22">
        <v>153045.78000000003</v>
      </c>
      <c r="O19" s="22">
        <f>+SUM(C19:N19)</f>
        <v>2369685.7958500003</v>
      </c>
    </row>
    <row r="20" spans="1:17" x14ac:dyDescent="0.25">
      <c r="A20" s="29"/>
      <c r="B20" s="21" t="s">
        <v>13</v>
      </c>
      <c r="C20" s="25"/>
      <c r="D20" s="22">
        <v>400000</v>
      </c>
      <c r="E20" s="22"/>
      <c r="F20" s="22"/>
      <c r="G20" s="22"/>
      <c r="H20" s="22">
        <v>329908.55000000005</v>
      </c>
      <c r="I20" s="25">
        <v>495044.6</v>
      </c>
      <c r="J20" s="22">
        <v>1110000</v>
      </c>
      <c r="K20" s="22">
        <v>1565044.6</v>
      </c>
      <c r="L20" s="22">
        <v>325913.68</v>
      </c>
      <c r="M20" s="22">
        <v>315044.59999999998</v>
      </c>
      <c r="N20" s="22">
        <v>70000</v>
      </c>
      <c r="O20" s="22">
        <f t="shared" si="0"/>
        <v>4610956.0299999993</v>
      </c>
    </row>
    <row r="21" spans="1:17" x14ac:dyDescent="0.25">
      <c r="A21" s="29"/>
      <c r="B21" s="21" t="s">
        <v>1</v>
      </c>
      <c r="C21" s="25">
        <v>30573220.538470492</v>
      </c>
      <c r="D21" s="22">
        <v>3418794.6196499993</v>
      </c>
      <c r="E21" s="22">
        <v>6112114.5125440005</v>
      </c>
      <c r="F21" s="22">
        <v>6049910.6177339982</v>
      </c>
      <c r="G21" s="22">
        <v>2711309.0789004997</v>
      </c>
      <c r="H21" s="22">
        <v>3126095.6905</v>
      </c>
      <c r="I21" s="25">
        <v>3169146.6122499993</v>
      </c>
      <c r="J21" s="22">
        <v>5777624.1609999994</v>
      </c>
      <c r="K21" s="22">
        <v>19913090.1439</v>
      </c>
      <c r="L21" s="22">
        <v>4703316.59026</v>
      </c>
      <c r="M21" s="22">
        <v>4461982.4825880006</v>
      </c>
      <c r="N21" s="22">
        <v>2151782.7945600003</v>
      </c>
      <c r="O21" s="22">
        <f t="shared" si="0"/>
        <v>92168387.842356995</v>
      </c>
    </row>
    <row r="22" spans="1:17" x14ac:dyDescent="0.25">
      <c r="A22" s="29"/>
      <c r="B22" s="21" t="s">
        <v>10</v>
      </c>
      <c r="C22" s="25"/>
      <c r="D22" s="22"/>
      <c r="E22" s="22"/>
      <c r="F22" s="22"/>
      <c r="G22" s="22"/>
      <c r="I22" s="24"/>
      <c r="K22" s="22"/>
      <c r="L22" s="27"/>
      <c r="M22" s="22">
        <v>98707.5</v>
      </c>
      <c r="N22" s="22">
        <v>397580</v>
      </c>
      <c r="O22" s="22">
        <f t="shared" si="0"/>
        <v>496287.5</v>
      </c>
    </row>
    <row r="23" spans="1:17" x14ac:dyDescent="0.25">
      <c r="A23" s="29"/>
      <c r="B23" s="21" t="s">
        <v>5</v>
      </c>
      <c r="C23" s="25">
        <v>20341948.829500001</v>
      </c>
      <c r="D23" s="22">
        <v>15235946.753699999</v>
      </c>
      <c r="E23" s="22">
        <v>27416151.390000008</v>
      </c>
      <c r="F23" s="22">
        <v>31740712.204001993</v>
      </c>
      <c r="G23" s="22">
        <v>21486670.112899993</v>
      </c>
      <c r="H23" s="22">
        <v>27666652.592999995</v>
      </c>
      <c r="I23" s="25">
        <v>36605011.662400007</v>
      </c>
      <c r="J23" s="22">
        <v>36304676.298628017</v>
      </c>
      <c r="K23" s="22">
        <v>29109520.655200005</v>
      </c>
      <c r="L23" s="22">
        <v>28383444.928525999</v>
      </c>
      <c r="M23" s="22">
        <v>30978296.569200009</v>
      </c>
      <c r="N23" s="22">
        <v>33975050.200899988</v>
      </c>
      <c r="O23" s="22">
        <f>+SUM(C23:N23)</f>
        <v>339244082.19795597</v>
      </c>
    </row>
    <row r="24" spans="1:17" x14ac:dyDescent="0.25">
      <c r="A24" s="29"/>
      <c r="B24" s="21" t="s">
        <v>2</v>
      </c>
      <c r="C24" s="25">
        <v>47673678.824731991</v>
      </c>
      <c r="D24" s="22">
        <v>18754021.005680002</v>
      </c>
      <c r="E24" s="22">
        <v>7912329.3986500017</v>
      </c>
      <c r="F24" s="22">
        <v>3098980.0824560001</v>
      </c>
      <c r="G24" s="22">
        <v>33818335.803657003</v>
      </c>
      <c r="H24" s="22">
        <v>24086377.926499996</v>
      </c>
      <c r="I24" s="25">
        <v>12592188.69985</v>
      </c>
      <c r="J24" s="22">
        <v>25260859.317200001</v>
      </c>
      <c r="K24" s="22">
        <v>8576638.790744001</v>
      </c>
      <c r="L24" s="22">
        <v>15847867.022169992</v>
      </c>
      <c r="M24" s="22">
        <v>10307925.081759999</v>
      </c>
      <c r="N24" s="22">
        <v>13310744.347247997</v>
      </c>
      <c r="O24" s="22">
        <f>+SUM(C24:N24)</f>
        <v>221239946.30064693</v>
      </c>
    </row>
    <row r="25" spans="1:17" ht="15" customHeight="1" x14ac:dyDescent="0.25">
      <c r="B25" s="8" t="s">
        <v>3</v>
      </c>
      <c r="C25" s="19">
        <f t="shared" ref="C25:K25" si="1">SUM(C9:C24)</f>
        <v>367786727.97437948</v>
      </c>
      <c r="D25" s="19">
        <f t="shared" si="1"/>
        <v>350522362.71408772</v>
      </c>
      <c r="E25" s="19">
        <f t="shared" si="1"/>
        <v>322174184.74116212</v>
      </c>
      <c r="F25" s="19">
        <f t="shared" si="1"/>
        <v>244267685.21613404</v>
      </c>
      <c r="G25" s="19">
        <f t="shared" si="1"/>
        <v>299938514.27560747</v>
      </c>
      <c r="H25" s="19">
        <f>SUM(H9:H24)</f>
        <v>277194085.50096804</v>
      </c>
      <c r="I25" s="19">
        <f>SUM(I9:I24)</f>
        <v>264055169.88874987</v>
      </c>
      <c r="J25" s="19">
        <f>SUM(J9:J24)</f>
        <v>440354884.13933593</v>
      </c>
      <c r="K25" s="19">
        <f t="shared" si="1"/>
        <v>374411503.669375</v>
      </c>
      <c r="L25" s="19">
        <f>SUM(L9:L24)</f>
        <v>351484117.12404716</v>
      </c>
      <c r="M25" s="19">
        <f>SUM(M9:M24)</f>
        <v>272624726.11059302</v>
      </c>
      <c r="N25" s="19">
        <f>SUM(N9:N24)</f>
        <v>270932647.1850329</v>
      </c>
      <c r="O25" s="19">
        <f>+SUM(C25:N25)</f>
        <v>3835746608.5394726</v>
      </c>
    </row>
    <row r="26" spans="1:17" x14ac:dyDescent="0.25">
      <c r="B26" s="23" t="s">
        <v>6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pans="1:17" x14ac:dyDescent="0.25">
      <c r="B27" s="10"/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B28" s="3"/>
      <c r="C28" s="3"/>
      <c r="D28" s="13"/>
      <c r="E28" s="14"/>
      <c r="F28" s="14"/>
      <c r="G28" s="14"/>
      <c r="H28" s="14"/>
    </row>
    <row r="29" spans="1:17" x14ac:dyDescent="0.25">
      <c r="B29" s="3"/>
      <c r="C29" s="3"/>
      <c r="D29" s="13"/>
      <c r="E29" s="14"/>
      <c r="F29" s="14"/>
      <c r="G29" s="14"/>
      <c r="H29" s="14"/>
    </row>
    <row r="30" spans="1:17" x14ac:dyDescent="0.25">
      <c r="B30" s="3"/>
      <c r="C30" s="3"/>
      <c r="D30" s="13"/>
      <c r="E30" s="14"/>
      <c r="F30" s="14"/>
      <c r="G30" s="14"/>
      <c r="H30" s="14"/>
    </row>
    <row r="31" spans="1:17" x14ac:dyDescent="0.25">
      <c r="B31" s="3"/>
      <c r="C31" s="3"/>
      <c r="D31" s="13"/>
      <c r="E31" s="14"/>
      <c r="F31" s="14"/>
      <c r="G31" s="14"/>
      <c r="H31" s="14"/>
    </row>
    <row r="32" spans="1:17" x14ac:dyDescent="0.25">
      <c r="B32" s="3"/>
      <c r="C32" s="3"/>
      <c r="D32" s="15"/>
      <c r="E32" s="11"/>
      <c r="F32" s="11"/>
      <c r="G32" s="11"/>
      <c r="H32" s="11"/>
    </row>
    <row r="33" spans="2:8" x14ac:dyDescent="0.25">
      <c r="B33" s="3"/>
      <c r="C33" s="3"/>
      <c r="D33" s="2"/>
      <c r="E33" s="2"/>
      <c r="F33" s="2"/>
      <c r="G33" s="2"/>
      <c r="H33" s="2"/>
    </row>
    <row r="34" spans="2:8" x14ac:dyDescent="0.25">
      <c r="B34" s="3"/>
      <c r="C34" s="3"/>
      <c r="D34" s="2"/>
      <c r="E34" s="2"/>
      <c r="F34" s="2"/>
    </row>
    <row r="35" spans="2:8" x14ac:dyDescent="0.25">
      <c r="B35" s="3"/>
      <c r="C35" s="3"/>
      <c r="D35" s="2"/>
      <c r="E35" s="47"/>
      <c r="F35" s="2"/>
    </row>
    <row r="36" spans="2:8" x14ac:dyDescent="0.25">
      <c r="B36" s="3"/>
      <c r="C36" s="3"/>
      <c r="D36" s="2"/>
      <c r="E36" s="47"/>
      <c r="F36" s="2"/>
    </row>
    <row r="37" spans="2:8" x14ac:dyDescent="0.25">
      <c r="B37" s="3"/>
      <c r="C37" s="3"/>
    </row>
    <row r="38" spans="2:8" x14ac:dyDescent="0.25">
      <c r="B38" s="3"/>
      <c r="C38" s="3"/>
    </row>
    <row r="39" spans="2:8" x14ac:dyDescent="0.25">
      <c r="B39" s="4"/>
      <c r="C39" s="3"/>
    </row>
    <row r="40" spans="2:8" x14ac:dyDescent="0.25">
      <c r="B40" s="4"/>
      <c r="C40" s="3"/>
    </row>
    <row r="41" spans="2:8" x14ac:dyDescent="0.25">
      <c r="B41" s="4"/>
      <c r="C41" s="3"/>
    </row>
    <row r="42" spans="2:8" x14ac:dyDescent="0.25">
      <c r="B42" s="4"/>
      <c r="C42" s="3"/>
    </row>
    <row r="43" spans="2:8" x14ac:dyDescent="0.25">
      <c r="B43" s="4"/>
      <c r="C43" s="3"/>
    </row>
    <row r="44" spans="2:8" x14ac:dyDescent="0.25">
      <c r="B44" s="4"/>
      <c r="C44" s="3"/>
    </row>
    <row r="45" spans="2:8" x14ac:dyDescent="0.25">
      <c r="B45" s="4"/>
      <c r="C45" s="3"/>
    </row>
    <row r="46" spans="2:8" x14ac:dyDescent="0.25">
      <c r="B46" s="4"/>
      <c r="C46" s="3"/>
    </row>
    <row r="47" spans="2:8" x14ac:dyDescent="0.25">
      <c r="B47" s="3"/>
      <c r="C47" s="3"/>
    </row>
    <row r="48" spans="2:8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4"/>
      <c r="C60" s="3"/>
    </row>
    <row r="61" spans="2:3" x14ac:dyDescent="0.25">
      <c r="B61" s="4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4"/>
      <c r="C144" s="3"/>
    </row>
    <row r="145" spans="2:3" x14ac:dyDescent="0.25">
      <c r="B145" s="4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4"/>
      <c r="C206" s="3"/>
    </row>
    <row r="207" spans="2:3" x14ac:dyDescent="0.25">
      <c r="B207" s="4"/>
      <c r="C207" s="3"/>
    </row>
    <row r="208" spans="2:3" x14ac:dyDescent="0.25">
      <c r="B208" s="4"/>
      <c r="C208" s="3"/>
    </row>
    <row r="209" spans="2:3" x14ac:dyDescent="0.25">
      <c r="B209" s="4"/>
      <c r="C209" s="5"/>
    </row>
    <row r="210" spans="2:3" x14ac:dyDescent="0.25">
      <c r="B210" s="4"/>
      <c r="C210" s="5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3"/>
      <c r="C215" s="5"/>
    </row>
    <row r="216" spans="2:3" x14ac:dyDescent="0.25">
      <c r="B216" s="3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6"/>
      <c r="C235" s="5"/>
    </row>
    <row r="236" spans="2:3" x14ac:dyDescent="0.25">
      <c r="B236" s="7"/>
      <c r="C236" s="5"/>
    </row>
    <row r="237" spans="2:3" x14ac:dyDescent="0.25">
      <c r="B237" s="7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</sheetData>
  <mergeCells count="2">
    <mergeCell ref="B7:O7"/>
    <mergeCell ref="E35:E36"/>
  </mergeCells>
  <pageMargins left="0.19685039370078741" right="0.23622047244094491" top="0.74803149606299213" bottom="0.74803149606299213" header="0.31496062992125984" footer="0.31496062992125984"/>
  <pageSetup scale="5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272"/>
  <sheetViews>
    <sheetView showGridLines="0" topLeftCell="B7" zoomScale="90" zoomScaleNormal="90" workbookViewId="0">
      <pane xSplit="2" ySplit="2" topLeftCell="K10" activePane="bottomRight" state="frozen"/>
      <selection activeCell="B7" sqref="B7"/>
      <selection pane="topRight" activeCell="C7" sqref="C7"/>
      <selection pane="bottomLeft" activeCell="B9" sqref="B9"/>
      <selection pane="bottomRight" activeCell="B7" sqref="A1:XFD1048576"/>
    </sheetView>
  </sheetViews>
  <sheetFormatPr baseColWidth="10" defaultRowHeight="13.5" customHeight="1" x14ac:dyDescent="0.25"/>
  <cols>
    <col min="1" max="2" width="38.140625" style="1" customWidth="1"/>
    <col min="3" max="3" width="35" style="1" customWidth="1"/>
    <col min="4" max="4" width="18.42578125" style="1" bestFit="1" customWidth="1"/>
    <col min="5" max="5" width="17.7109375" style="1" bestFit="1" customWidth="1"/>
    <col min="6" max="6" width="18" style="1" bestFit="1" customWidth="1"/>
    <col min="7" max="7" width="18.7109375" style="1" bestFit="1" customWidth="1"/>
    <col min="8" max="8" width="18" style="1" bestFit="1" customWidth="1"/>
    <col min="9" max="9" width="18.28515625" style="1" bestFit="1" customWidth="1"/>
    <col min="10" max="10" width="17.42578125" style="1" bestFit="1" customWidth="1"/>
    <col min="11" max="11" width="18.140625" style="1" bestFit="1" customWidth="1"/>
    <col min="12" max="12" width="18.42578125" style="1" bestFit="1" customWidth="1"/>
    <col min="13" max="13" width="18.28515625" style="1" bestFit="1" customWidth="1"/>
    <col min="14" max="14" width="18.5703125" style="1" bestFit="1" customWidth="1"/>
    <col min="15" max="15" width="18.42578125" style="1" bestFit="1" customWidth="1"/>
    <col min="16" max="16" width="21" style="1" customWidth="1"/>
    <col min="17" max="16384" width="11.42578125" style="1"/>
  </cols>
  <sheetData>
    <row r="7" spans="1:16" ht="50.25" customHeight="1" x14ac:dyDescent="0.25">
      <c r="C7" s="50" t="s">
        <v>27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6" ht="13.5" customHeight="1" x14ac:dyDescent="0.25">
      <c r="C8" s="32" t="s">
        <v>7</v>
      </c>
      <c r="D8" s="33">
        <v>43466</v>
      </c>
      <c r="E8" s="33">
        <v>43497</v>
      </c>
      <c r="F8" s="33">
        <v>43525</v>
      </c>
      <c r="G8" s="33">
        <v>43556</v>
      </c>
      <c r="H8" s="33">
        <v>43586</v>
      </c>
      <c r="I8" s="33">
        <v>43617</v>
      </c>
      <c r="J8" s="33">
        <v>43647</v>
      </c>
      <c r="K8" s="33">
        <v>43678</v>
      </c>
      <c r="L8" s="33">
        <v>43709</v>
      </c>
      <c r="M8" s="33">
        <v>43739</v>
      </c>
      <c r="N8" s="33">
        <v>43770</v>
      </c>
      <c r="O8" s="33">
        <v>43800</v>
      </c>
      <c r="P8" s="33" t="s">
        <v>3</v>
      </c>
    </row>
    <row r="9" spans="1:16" ht="13.5" customHeight="1" x14ac:dyDescent="0.25">
      <c r="A9" s="26"/>
      <c r="B9" s="26"/>
      <c r="C9" s="34" t="s">
        <v>16</v>
      </c>
      <c r="D9" s="35">
        <v>0</v>
      </c>
      <c r="E9" s="35">
        <v>0</v>
      </c>
      <c r="F9" s="35">
        <v>0</v>
      </c>
      <c r="G9" s="35">
        <v>0</v>
      </c>
      <c r="H9" s="36">
        <v>0</v>
      </c>
      <c r="I9" s="36">
        <v>0</v>
      </c>
      <c r="J9" s="36">
        <v>0</v>
      </c>
      <c r="K9" s="35">
        <v>0</v>
      </c>
      <c r="L9" s="36">
        <v>0</v>
      </c>
      <c r="M9" s="43">
        <v>0</v>
      </c>
      <c r="N9" s="38"/>
      <c r="O9" s="38"/>
      <c r="P9" s="38">
        <f>+SUM(D9:O9)</f>
        <v>0</v>
      </c>
    </row>
    <row r="10" spans="1:16" ht="13.5" customHeight="1" x14ac:dyDescent="0.25">
      <c r="A10" s="30"/>
      <c r="B10" s="44"/>
      <c r="C10" s="34" t="s">
        <v>17</v>
      </c>
      <c r="D10" s="35">
        <v>0</v>
      </c>
      <c r="E10" s="38">
        <v>90441.568800000008</v>
      </c>
      <c r="F10" s="38">
        <v>118841.86710000002</v>
      </c>
      <c r="G10" s="39">
        <v>14218.1523</v>
      </c>
      <c r="H10" s="36">
        <v>0</v>
      </c>
      <c r="I10" s="37">
        <v>500000</v>
      </c>
      <c r="J10" s="36">
        <v>0</v>
      </c>
      <c r="K10" s="35">
        <v>0</v>
      </c>
      <c r="L10" s="36">
        <v>0</v>
      </c>
      <c r="M10" s="43">
        <v>0</v>
      </c>
      <c r="N10" s="43">
        <v>0</v>
      </c>
      <c r="O10" s="38">
        <v>154800</v>
      </c>
      <c r="P10" s="38">
        <f t="shared" ref="P10:P20" si="0">+SUM(D10:O10)</f>
        <v>878301.5882</v>
      </c>
    </row>
    <row r="11" spans="1:16" ht="13.5" customHeight="1" x14ac:dyDescent="0.25">
      <c r="A11" s="30"/>
      <c r="B11" s="44"/>
      <c r="C11" s="34" t="s">
        <v>25</v>
      </c>
      <c r="D11" s="35">
        <v>0</v>
      </c>
      <c r="E11" s="35">
        <v>0</v>
      </c>
      <c r="F11" s="35">
        <v>0</v>
      </c>
      <c r="G11" s="35">
        <v>0</v>
      </c>
      <c r="H11" s="36">
        <v>0</v>
      </c>
      <c r="I11" s="36">
        <v>0</v>
      </c>
      <c r="J11" s="36">
        <v>0</v>
      </c>
      <c r="K11" s="35">
        <v>0</v>
      </c>
      <c r="L11" s="36">
        <v>0</v>
      </c>
      <c r="M11" s="43">
        <v>0</v>
      </c>
      <c r="N11" s="43">
        <v>0</v>
      </c>
      <c r="O11" s="43">
        <v>0</v>
      </c>
      <c r="P11" s="38">
        <f t="shared" si="0"/>
        <v>0</v>
      </c>
    </row>
    <row r="12" spans="1:16" ht="13.5" customHeight="1" x14ac:dyDescent="0.25">
      <c r="A12" s="30"/>
      <c r="B12" s="44"/>
      <c r="C12" s="34" t="s">
        <v>8</v>
      </c>
      <c r="D12" s="35">
        <v>244344912.42485005</v>
      </c>
      <c r="E12" s="38">
        <v>185186852.3274</v>
      </c>
      <c r="F12" s="38">
        <v>211227636.32629985</v>
      </c>
      <c r="G12" s="39">
        <v>193209894.47699994</v>
      </c>
      <c r="H12" s="38">
        <v>219493391.23237509</v>
      </c>
      <c r="I12" s="37">
        <v>254933559.01679978</v>
      </c>
      <c r="J12" s="36">
        <v>315147717.9088999</v>
      </c>
      <c r="K12" s="42">
        <v>170595916.23963007</v>
      </c>
      <c r="L12" s="38">
        <v>146914826.6275999</v>
      </c>
      <c r="M12" s="37">
        <v>107323824.40010001</v>
      </c>
      <c r="N12" s="38">
        <v>149897607.417025</v>
      </c>
      <c r="O12" s="38">
        <v>217972181.50220001</v>
      </c>
      <c r="P12" s="38">
        <f t="shared" si="0"/>
        <v>2416248319.9001794</v>
      </c>
    </row>
    <row r="13" spans="1:16" ht="13.5" customHeight="1" x14ac:dyDescent="0.25">
      <c r="A13" s="30"/>
      <c r="B13" s="44"/>
      <c r="C13" s="34" t="s">
        <v>0</v>
      </c>
      <c r="D13" s="35">
        <v>823863.23999999987</v>
      </c>
      <c r="E13" s="38">
        <v>682338.33000000007</v>
      </c>
      <c r="F13" s="38">
        <v>363500</v>
      </c>
      <c r="G13" s="39">
        <v>578031.1</v>
      </c>
      <c r="H13" s="38">
        <v>169384.01</v>
      </c>
      <c r="I13" s="37">
        <v>822040.80000000016</v>
      </c>
      <c r="J13" s="36">
        <v>1143564.1149999998</v>
      </c>
      <c r="K13" s="42">
        <v>1813118.8900000004</v>
      </c>
      <c r="L13" s="38">
        <v>610860.32000000007</v>
      </c>
      <c r="M13" s="37">
        <v>683529.92584999988</v>
      </c>
      <c r="N13" s="38">
        <v>275605.79475</v>
      </c>
      <c r="O13" s="38">
        <v>180932.92639999997</v>
      </c>
      <c r="P13" s="38">
        <f t="shared" si="0"/>
        <v>8146769.4520000014</v>
      </c>
    </row>
    <row r="14" spans="1:16" ht="13.5" customHeight="1" x14ac:dyDescent="0.25">
      <c r="A14" s="30"/>
      <c r="B14" s="44"/>
      <c r="C14" s="34" t="s">
        <v>9</v>
      </c>
      <c r="D14" s="35">
        <v>1490579.9999999998</v>
      </c>
      <c r="E14" s="38">
        <v>600152.30000000005</v>
      </c>
      <c r="F14" s="38">
        <v>360280.26539999997</v>
      </c>
      <c r="G14" s="39">
        <v>300952.08</v>
      </c>
      <c r="H14" s="38">
        <v>745722.96</v>
      </c>
      <c r="I14" s="37">
        <v>511243.15</v>
      </c>
      <c r="J14" s="36">
        <v>1019273.0403</v>
      </c>
      <c r="K14" s="42">
        <v>346764.11219999997</v>
      </c>
      <c r="L14" s="38">
        <v>209109.21650000001</v>
      </c>
      <c r="M14" s="37">
        <v>1307133.8509999998</v>
      </c>
      <c r="N14" s="38">
        <v>529920.55330000003</v>
      </c>
      <c r="O14" s="38">
        <v>400530.68550000002</v>
      </c>
      <c r="P14" s="38">
        <f t="shared" si="0"/>
        <v>7821662.2141999993</v>
      </c>
    </row>
    <row r="15" spans="1:16" ht="13.5" customHeight="1" x14ac:dyDescent="0.25">
      <c r="A15" s="30"/>
      <c r="B15" s="44"/>
      <c r="C15" s="34" t="s">
        <v>18</v>
      </c>
      <c r="D15" s="35">
        <v>0</v>
      </c>
      <c r="E15" s="35">
        <v>0</v>
      </c>
      <c r="F15" s="35">
        <v>0</v>
      </c>
      <c r="G15" s="35">
        <v>0</v>
      </c>
      <c r="H15" s="36">
        <v>0</v>
      </c>
      <c r="I15" s="36">
        <v>0</v>
      </c>
      <c r="J15" s="36">
        <v>0</v>
      </c>
      <c r="K15" s="35">
        <v>0</v>
      </c>
      <c r="L15" s="36">
        <v>0</v>
      </c>
      <c r="M15" s="43">
        <v>0</v>
      </c>
      <c r="N15" s="43">
        <v>0</v>
      </c>
      <c r="O15" s="43">
        <v>0</v>
      </c>
      <c r="P15" s="38">
        <f t="shared" si="0"/>
        <v>0</v>
      </c>
    </row>
    <row r="16" spans="1:16" ht="13.5" customHeight="1" x14ac:dyDescent="0.25">
      <c r="A16" s="30"/>
      <c r="B16" s="44"/>
      <c r="C16" s="34" t="s">
        <v>4</v>
      </c>
      <c r="D16" s="35">
        <v>14823164.547364999</v>
      </c>
      <c r="E16" s="38">
        <v>21264662.457012001</v>
      </c>
      <c r="F16" s="38">
        <v>44353040.359999999</v>
      </c>
      <c r="G16" s="39">
        <v>11142294.500159999</v>
      </c>
      <c r="H16" s="38">
        <v>26690578.299481999</v>
      </c>
      <c r="I16" s="37">
        <v>40263501.258960001</v>
      </c>
      <c r="J16" s="36">
        <v>41347652.001254804</v>
      </c>
      <c r="K16" s="42">
        <v>39295901.510145001</v>
      </c>
      <c r="L16" s="38">
        <v>23327350.629359998</v>
      </c>
      <c r="M16" s="37">
        <v>13188079.791016562</v>
      </c>
      <c r="N16" s="38">
        <v>16243865.6424</v>
      </c>
      <c r="O16" s="38">
        <v>38098999.765100002</v>
      </c>
      <c r="P16" s="38">
        <f t="shared" si="0"/>
        <v>330039090.76225537</v>
      </c>
    </row>
    <row r="17" spans="1:18" ht="13.5" customHeight="1" x14ac:dyDescent="0.25">
      <c r="A17" s="30"/>
      <c r="B17" s="44"/>
      <c r="C17" s="34" t="s">
        <v>22</v>
      </c>
      <c r="D17" s="35">
        <v>7296554.1250000028</v>
      </c>
      <c r="E17" s="38">
        <v>4257760.233</v>
      </c>
      <c r="F17" s="38">
        <v>8358303.339999998</v>
      </c>
      <c r="G17" s="39">
        <v>7278860.6699999999</v>
      </c>
      <c r="H17" s="38">
        <v>11309199.449999999</v>
      </c>
      <c r="I17" s="37">
        <v>6367642.8499999996</v>
      </c>
      <c r="J17" s="36">
        <v>12069803.014999999</v>
      </c>
      <c r="K17" s="42">
        <v>7879132.6599999992</v>
      </c>
      <c r="L17" s="38">
        <v>7054374.9275000012</v>
      </c>
      <c r="M17" s="37">
        <v>7369626.7700000005</v>
      </c>
      <c r="N17" s="38">
        <v>7415429.7199999997</v>
      </c>
      <c r="O17" s="38">
        <v>4380100.2549999999</v>
      </c>
      <c r="P17" s="38">
        <f t="shared" si="0"/>
        <v>91036788.015499994</v>
      </c>
    </row>
    <row r="18" spans="1:18" ht="13.5" customHeight="1" x14ac:dyDescent="0.25">
      <c r="A18" s="30"/>
      <c r="B18" s="44"/>
      <c r="C18" s="34" t="s">
        <v>12</v>
      </c>
      <c r="D18" s="35">
        <v>30612400</v>
      </c>
      <c r="E18" s="35">
        <v>0</v>
      </c>
      <c r="F18" s="38">
        <v>49680000</v>
      </c>
      <c r="G18" s="39">
        <v>24500000</v>
      </c>
      <c r="H18" s="38">
        <v>12055500</v>
      </c>
      <c r="I18" s="37">
        <v>47352000</v>
      </c>
      <c r="J18" s="36">
        <v>25755000</v>
      </c>
      <c r="K18" s="42">
        <v>61077531.25</v>
      </c>
      <c r="L18" s="38">
        <v>43507632.128028996</v>
      </c>
      <c r="M18" s="37">
        <v>78835831.012500003</v>
      </c>
      <c r="N18" s="38">
        <v>11906250</v>
      </c>
      <c r="O18" s="38">
        <v>102087661.40120001</v>
      </c>
      <c r="P18" s="38">
        <f t="shared" si="0"/>
        <v>487369805.79172897</v>
      </c>
    </row>
    <row r="19" spans="1:18" ht="13.5" customHeight="1" x14ac:dyDescent="0.25">
      <c r="A19" s="30"/>
      <c r="B19" s="44"/>
      <c r="C19" s="34" t="s">
        <v>23</v>
      </c>
      <c r="D19" s="35">
        <v>185151.19400000002</v>
      </c>
      <c r="E19" s="38">
        <v>184126.04</v>
      </c>
      <c r="F19" s="38">
        <v>111033.82</v>
      </c>
      <c r="G19" s="39">
        <v>43905.42</v>
      </c>
      <c r="H19" s="38">
        <v>198467.73359999998</v>
      </c>
      <c r="I19" s="37">
        <v>200558.6856</v>
      </c>
      <c r="J19" s="36">
        <v>259252.12000000002</v>
      </c>
      <c r="K19" s="42">
        <v>152908.20000000001</v>
      </c>
      <c r="L19" s="38">
        <v>65000</v>
      </c>
      <c r="M19" s="37">
        <v>121986.6945</v>
      </c>
      <c r="N19" s="38">
        <v>225471.28019999998</v>
      </c>
      <c r="O19" s="38">
        <v>12287.51</v>
      </c>
      <c r="P19" s="38">
        <f t="shared" si="0"/>
        <v>1760148.6979</v>
      </c>
    </row>
    <row r="20" spans="1:18" ht="13.5" customHeight="1" x14ac:dyDescent="0.25">
      <c r="A20" s="30"/>
      <c r="B20" s="44"/>
      <c r="C20" s="34" t="s">
        <v>13</v>
      </c>
      <c r="D20" s="35">
        <v>385089.68</v>
      </c>
      <c r="E20" s="38">
        <v>425484.92999999993</v>
      </c>
      <c r="F20" s="38">
        <v>75043.02</v>
      </c>
      <c r="G20" s="39">
        <v>5045044.5999999996</v>
      </c>
      <c r="H20" s="38">
        <v>245044.6</v>
      </c>
      <c r="I20" s="36">
        <v>0</v>
      </c>
      <c r="J20" s="36">
        <v>3245044.6</v>
      </c>
      <c r="K20" s="42">
        <v>245044.6</v>
      </c>
      <c r="L20" s="38">
        <v>663367.37599999993</v>
      </c>
      <c r="M20" s="37">
        <v>100500</v>
      </c>
      <c r="N20" s="38">
        <v>3400821.2790999999</v>
      </c>
      <c r="O20" s="38"/>
      <c r="P20" s="38">
        <f t="shared" si="0"/>
        <v>13830484.6851</v>
      </c>
    </row>
    <row r="21" spans="1:18" ht="13.5" customHeight="1" x14ac:dyDescent="0.25">
      <c r="A21" s="30"/>
      <c r="B21" s="44"/>
      <c r="C21" s="34" t="s">
        <v>1</v>
      </c>
      <c r="D21" s="35">
        <v>1647087.9493800001</v>
      </c>
      <c r="E21" s="38">
        <v>3515494.1110000005</v>
      </c>
      <c r="F21" s="38">
        <v>3428356.5463569998</v>
      </c>
      <c r="G21" s="39">
        <v>4177834.4150850009</v>
      </c>
      <c r="H21" s="38">
        <v>4758209.2889779992</v>
      </c>
      <c r="I21" s="37">
        <v>4933294.0835560001</v>
      </c>
      <c r="J21" s="36">
        <v>7721805.3257720023</v>
      </c>
      <c r="K21" s="42">
        <v>4688494.9706309997</v>
      </c>
      <c r="L21" s="38">
        <v>8524971.5159659982</v>
      </c>
      <c r="M21" s="37">
        <v>1234480.7828000002</v>
      </c>
      <c r="N21" s="38">
        <v>7842090.5131320003</v>
      </c>
      <c r="O21" s="38">
        <v>4047267.5714000002</v>
      </c>
      <c r="P21" s="38">
        <f>+SUM(D21:O21)</f>
        <v>56519387.074057005</v>
      </c>
    </row>
    <row r="22" spans="1:18" ht="13.5" customHeight="1" x14ac:dyDescent="0.25">
      <c r="A22" s="30"/>
      <c r="B22" s="44"/>
      <c r="C22" s="34" t="s">
        <v>10</v>
      </c>
      <c r="D22" s="35">
        <v>0</v>
      </c>
      <c r="E22" s="35">
        <v>0</v>
      </c>
      <c r="F22" s="35">
        <v>0</v>
      </c>
      <c r="G22" s="35">
        <v>0</v>
      </c>
      <c r="H22" s="36">
        <v>0</v>
      </c>
      <c r="I22" s="36">
        <v>0</v>
      </c>
      <c r="J22" s="36">
        <v>0</v>
      </c>
      <c r="K22" s="35">
        <v>0</v>
      </c>
      <c r="L22" s="36">
        <v>0</v>
      </c>
      <c r="M22" s="43">
        <v>0</v>
      </c>
      <c r="N22" s="43">
        <v>0</v>
      </c>
      <c r="O22" s="43">
        <v>0</v>
      </c>
      <c r="P22" s="38">
        <f>+SUM(D22:O22)</f>
        <v>0</v>
      </c>
    </row>
    <row r="23" spans="1:18" ht="13.5" customHeight="1" x14ac:dyDescent="0.25">
      <c r="A23" s="31"/>
      <c r="B23" s="31"/>
      <c r="C23" s="34" t="s">
        <v>5</v>
      </c>
      <c r="D23" s="36">
        <v>25587379.188689999</v>
      </c>
      <c r="E23" s="38">
        <v>24591713.920600001</v>
      </c>
      <c r="F23" s="38">
        <v>29516375.845860001</v>
      </c>
      <c r="G23" s="39">
        <v>40749522.016200013</v>
      </c>
      <c r="H23" s="38">
        <v>41118633.437064014</v>
      </c>
      <c r="I23" s="37">
        <v>36727354.072899997</v>
      </c>
      <c r="J23" s="36">
        <v>48721701.240249999</v>
      </c>
      <c r="K23" s="42">
        <v>41282738.49620001</v>
      </c>
      <c r="L23" s="38">
        <v>36680856.69026199</v>
      </c>
      <c r="M23" s="37">
        <v>30191456.562185999</v>
      </c>
      <c r="N23" s="38">
        <v>28199726.111399997</v>
      </c>
      <c r="O23" s="38">
        <v>33264293.260400012</v>
      </c>
      <c r="P23" s="38">
        <f>+SUM(D23:O23)</f>
        <v>416631750.84201199</v>
      </c>
    </row>
    <row r="24" spans="1:18" ht="13.5" customHeight="1" x14ac:dyDescent="0.25">
      <c r="A24" s="31"/>
      <c r="B24" s="31"/>
      <c r="C24" s="34" t="s">
        <v>2</v>
      </c>
      <c r="D24" s="36">
        <v>21761519.99478</v>
      </c>
      <c r="E24" s="38">
        <v>23523223.829880003</v>
      </c>
      <c r="F24" s="38">
        <v>14337006.047753999</v>
      </c>
      <c r="G24" s="39">
        <v>14652923.858799998</v>
      </c>
      <c r="H24" s="38">
        <v>35216652.604600012</v>
      </c>
      <c r="I24" s="37">
        <v>48841263.20758</v>
      </c>
      <c r="J24" s="36">
        <v>42897438.845811993</v>
      </c>
      <c r="K24" s="38">
        <v>48695066.027599975</v>
      </c>
      <c r="L24" s="38">
        <v>17719205.918398004</v>
      </c>
      <c r="M24" s="37">
        <v>5106039.6332</v>
      </c>
      <c r="N24" s="38">
        <v>10560640.373974562</v>
      </c>
      <c r="O24" s="38">
        <v>10317456.8685</v>
      </c>
      <c r="P24" s="38">
        <f>+SUM(D24:O24)</f>
        <v>293628437.21087855</v>
      </c>
    </row>
    <row r="25" spans="1:18" ht="13.5" customHeight="1" x14ac:dyDescent="0.25">
      <c r="C25" s="40" t="s">
        <v>3</v>
      </c>
      <c r="D25" s="41">
        <f t="shared" ref="D25:H25" si="1">SUM(D9:D24)</f>
        <v>348957702.34406507</v>
      </c>
      <c r="E25" s="41">
        <f t="shared" si="1"/>
        <v>264322250.04769203</v>
      </c>
      <c r="F25" s="41">
        <f t="shared" si="1"/>
        <v>361929417.43877083</v>
      </c>
      <c r="G25" s="41">
        <f t="shared" si="1"/>
        <v>301693481.28954494</v>
      </c>
      <c r="H25" s="41">
        <f t="shared" si="1"/>
        <v>352000783.61609912</v>
      </c>
      <c r="I25" s="41">
        <f>SUM(I9:I24)</f>
        <v>441452457.12539577</v>
      </c>
      <c r="J25" s="41">
        <f>SUM(J9:J24)</f>
        <v>499328252.21228874</v>
      </c>
      <c r="K25" s="41">
        <f>SUM(K9:K24)</f>
        <v>376072616.95640606</v>
      </c>
      <c r="L25" s="41">
        <f t="shared" ref="L25" si="2">SUM(L9:L24)</f>
        <v>285277555.34961486</v>
      </c>
      <c r="M25" s="41">
        <f>SUM(M9:M24)</f>
        <v>245462489.42315257</v>
      </c>
      <c r="N25" s="41">
        <f>SUM(N9:N24)</f>
        <v>236497428.68528157</v>
      </c>
      <c r="O25" s="41">
        <f>SUM(O9:O24)</f>
        <v>410916511.7457</v>
      </c>
      <c r="P25" s="41">
        <f>+SUM(D25:O25)</f>
        <v>4123910946.2340112</v>
      </c>
    </row>
    <row r="26" spans="1:18" ht="13.5" customHeight="1" x14ac:dyDescent="0.25">
      <c r="C26" s="23" t="s">
        <v>6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</row>
    <row r="27" spans="1:18" ht="13.5" customHeight="1" x14ac:dyDescent="0.25">
      <c r="C27" s="10"/>
      <c r="D27" s="1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3.5" customHeight="1" x14ac:dyDescent="0.25">
      <c r="C28" s="3"/>
      <c r="D28" s="3"/>
      <c r="E28" s="13"/>
      <c r="F28" s="14"/>
      <c r="G28" s="14"/>
      <c r="H28" s="14"/>
      <c r="I28" s="14"/>
    </row>
    <row r="29" spans="1:18" ht="13.5" customHeight="1" x14ac:dyDescent="0.25">
      <c r="C29" s="3"/>
      <c r="D29" s="3"/>
      <c r="E29" s="13"/>
      <c r="F29" s="14"/>
      <c r="G29" s="14"/>
      <c r="H29" s="14"/>
      <c r="I29" s="14"/>
      <c r="K29"/>
      <c r="L29"/>
    </row>
    <row r="30" spans="1:18" ht="13.5" customHeight="1" x14ac:dyDescent="0.25">
      <c r="C30" s="3"/>
      <c r="D30" s="3"/>
      <c r="E30" s="13"/>
      <c r="F30" s="14"/>
      <c r="G30" s="14"/>
      <c r="H30" s="14"/>
      <c r="I30" s="14"/>
      <c r="K30"/>
      <c r="L30"/>
    </row>
    <row r="31" spans="1:18" ht="13.5" customHeight="1" x14ac:dyDescent="0.25">
      <c r="C31" s="3"/>
      <c r="D31" s="3"/>
      <c r="E31" s="13"/>
      <c r="F31" s="14"/>
      <c r="G31" s="14"/>
      <c r="H31" s="14"/>
      <c r="I31" s="14"/>
      <c r="K31"/>
      <c r="L31"/>
    </row>
    <row r="32" spans="1:18" ht="13.5" customHeight="1" x14ac:dyDescent="0.25">
      <c r="C32" s="3"/>
      <c r="D32" s="3"/>
      <c r="E32" s="15"/>
      <c r="F32" s="11"/>
      <c r="G32" s="11"/>
      <c r="H32" s="11"/>
      <c r="I32" s="11"/>
      <c r="K32"/>
      <c r="L32"/>
    </row>
    <row r="33" spans="3:12" ht="13.5" customHeight="1" x14ac:dyDescent="0.25">
      <c r="C33" s="3"/>
      <c r="D33" s="3"/>
      <c r="E33" s="2"/>
      <c r="F33" s="2"/>
      <c r="G33" s="2"/>
      <c r="H33" s="2"/>
      <c r="I33" s="2"/>
      <c r="K33"/>
      <c r="L33"/>
    </row>
    <row r="34" spans="3:12" ht="13.5" customHeight="1" x14ac:dyDescent="0.25">
      <c r="C34" s="3"/>
      <c r="D34" s="3"/>
      <c r="E34" s="2"/>
      <c r="F34" s="2"/>
      <c r="G34" s="2"/>
      <c r="K34"/>
      <c r="L34"/>
    </row>
    <row r="35" spans="3:12" ht="13.5" customHeight="1" x14ac:dyDescent="0.25">
      <c r="C35" s="3"/>
      <c r="D35" s="3"/>
      <c r="E35" s="2"/>
      <c r="F35" s="47"/>
      <c r="G35" s="2"/>
      <c r="K35"/>
      <c r="L35"/>
    </row>
    <row r="36" spans="3:12" ht="13.5" customHeight="1" x14ac:dyDescent="0.25">
      <c r="C36" s="3"/>
      <c r="D36" s="3"/>
      <c r="E36" s="2"/>
      <c r="F36" s="47"/>
      <c r="G36" s="2"/>
      <c r="K36"/>
      <c r="L36"/>
    </row>
    <row r="37" spans="3:12" ht="13.5" customHeight="1" x14ac:dyDescent="0.25">
      <c r="C37" s="3"/>
      <c r="D37" s="3"/>
      <c r="K37"/>
      <c r="L37"/>
    </row>
    <row r="38" spans="3:12" ht="13.5" customHeight="1" x14ac:dyDescent="0.25">
      <c r="C38" s="3"/>
      <c r="D38" s="3"/>
      <c r="K38"/>
      <c r="L38"/>
    </row>
    <row r="39" spans="3:12" ht="13.5" customHeight="1" x14ac:dyDescent="0.25">
      <c r="C39" s="4"/>
      <c r="D39" s="3"/>
      <c r="K39"/>
      <c r="L39"/>
    </row>
    <row r="40" spans="3:12" ht="13.5" customHeight="1" x14ac:dyDescent="0.25">
      <c r="C40" s="4"/>
      <c r="D40" s="3"/>
      <c r="K40"/>
      <c r="L40"/>
    </row>
    <row r="41" spans="3:12" ht="13.5" customHeight="1" x14ac:dyDescent="0.25">
      <c r="C41" s="4"/>
      <c r="D41" s="3"/>
    </row>
    <row r="42" spans="3:12" ht="13.5" customHeight="1" x14ac:dyDescent="0.25">
      <c r="C42" s="4"/>
      <c r="D42" s="3"/>
    </row>
    <row r="43" spans="3:12" ht="13.5" customHeight="1" x14ac:dyDescent="0.25">
      <c r="C43" s="4"/>
      <c r="D43" s="3"/>
    </row>
    <row r="44" spans="3:12" ht="13.5" customHeight="1" x14ac:dyDescent="0.25">
      <c r="C44" s="4"/>
      <c r="D44" s="3"/>
    </row>
    <row r="45" spans="3:12" ht="13.5" customHeight="1" x14ac:dyDescent="0.25">
      <c r="C45" s="4"/>
      <c r="D45" s="3"/>
    </row>
    <row r="46" spans="3:12" ht="13.5" customHeight="1" x14ac:dyDescent="0.25">
      <c r="C46" s="4"/>
      <c r="D46" s="3"/>
    </row>
    <row r="47" spans="3:12" ht="13.5" customHeight="1" x14ac:dyDescent="0.25">
      <c r="C47" s="3"/>
      <c r="D47" s="3"/>
    </row>
    <row r="48" spans="3:12" ht="13.5" customHeight="1" x14ac:dyDescent="0.25">
      <c r="C48" s="3"/>
      <c r="D48" s="3"/>
    </row>
    <row r="49" spans="3:4" ht="13.5" customHeight="1" x14ac:dyDescent="0.25">
      <c r="C49" s="3"/>
      <c r="D49" s="3"/>
    </row>
    <row r="50" spans="3:4" ht="13.5" customHeight="1" x14ac:dyDescent="0.25">
      <c r="C50" s="3"/>
      <c r="D50" s="3"/>
    </row>
    <row r="51" spans="3:4" ht="13.5" customHeight="1" x14ac:dyDescent="0.25">
      <c r="C51" s="3"/>
      <c r="D51" s="3"/>
    </row>
    <row r="52" spans="3:4" ht="13.5" customHeight="1" x14ac:dyDescent="0.25">
      <c r="C52" s="3"/>
      <c r="D52" s="3"/>
    </row>
    <row r="53" spans="3:4" ht="13.5" customHeight="1" x14ac:dyDescent="0.25">
      <c r="C53" s="3"/>
      <c r="D53" s="3"/>
    </row>
    <row r="54" spans="3:4" ht="13.5" customHeight="1" x14ac:dyDescent="0.25">
      <c r="C54" s="3"/>
      <c r="D54" s="3"/>
    </row>
    <row r="55" spans="3:4" ht="13.5" customHeight="1" x14ac:dyDescent="0.25">
      <c r="C55" s="3"/>
      <c r="D55" s="3"/>
    </row>
    <row r="56" spans="3:4" ht="13.5" customHeight="1" x14ac:dyDescent="0.25">
      <c r="C56" s="3"/>
      <c r="D56" s="3"/>
    </row>
    <row r="57" spans="3:4" ht="13.5" customHeight="1" x14ac:dyDescent="0.25">
      <c r="C57" s="3"/>
      <c r="D57" s="3"/>
    </row>
    <row r="58" spans="3:4" ht="13.5" customHeight="1" x14ac:dyDescent="0.25">
      <c r="C58" s="3"/>
      <c r="D58" s="3"/>
    </row>
    <row r="59" spans="3:4" ht="13.5" customHeight="1" x14ac:dyDescent="0.25">
      <c r="C59" s="3"/>
      <c r="D59" s="3"/>
    </row>
    <row r="60" spans="3:4" ht="13.5" customHeight="1" x14ac:dyDescent="0.25">
      <c r="C60" s="4"/>
      <c r="D60" s="3"/>
    </row>
    <row r="61" spans="3:4" ht="13.5" customHeight="1" x14ac:dyDescent="0.25">
      <c r="C61" s="4"/>
      <c r="D61" s="3"/>
    </row>
    <row r="62" spans="3:4" ht="13.5" customHeight="1" x14ac:dyDescent="0.25">
      <c r="C62" s="4"/>
      <c r="D62" s="3"/>
    </row>
    <row r="63" spans="3:4" ht="13.5" customHeight="1" x14ac:dyDescent="0.25">
      <c r="C63" s="4"/>
      <c r="D63" s="3"/>
    </row>
    <row r="64" spans="3:4" ht="13.5" customHeight="1" x14ac:dyDescent="0.25">
      <c r="C64" s="4"/>
      <c r="D64" s="3"/>
    </row>
    <row r="65" spans="3:4" ht="13.5" customHeight="1" x14ac:dyDescent="0.25">
      <c r="C65" s="4"/>
      <c r="D65" s="3"/>
    </row>
    <row r="66" spans="3:4" ht="13.5" customHeight="1" x14ac:dyDescent="0.25">
      <c r="C66" s="4"/>
      <c r="D66" s="3"/>
    </row>
    <row r="67" spans="3:4" ht="13.5" customHeight="1" x14ac:dyDescent="0.25">
      <c r="C67" s="4"/>
      <c r="D67" s="3"/>
    </row>
    <row r="68" spans="3:4" ht="13.5" customHeight="1" x14ac:dyDescent="0.25">
      <c r="C68" s="3"/>
      <c r="D68" s="3"/>
    </row>
    <row r="69" spans="3:4" ht="13.5" customHeight="1" x14ac:dyDescent="0.25">
      <c r="C69" s="3"/>
      <c r="D69" s="3"/>
    </row>
    <row r="70" spans="3:4" ht="13.5" customHeight="1" x14ac:dyDescent="0.25">
      <c r="C70" s="3"/>
      <c r="D70" s="3"/>
    </row>
    <row r="71" spans="3:4" ht="13.5" customHeight="1" x14ac:dyDescent="0.25">
      <c r="C71" s="3"/>
      <c r="D71" s="3"/>
    </row>
    <row r="72" spans="3:4" ht="13.5" customHeight="1" x14ac:dyDescent="0.25">
      <c r="C72" s="3"/>
      <c r="D72" s="3"/>
    </row>
    <row r="73" spans="3:4" ht="13.5" customHeight="1" x14ac:dyDescent="0.25">
      <c r="C73" s="3"/>
      <c r="D73" s="3"/>
    </row>
    <row r="74" spans="3:4" ht="13.5" customHeight="1" x14ac:dyDescent="0.25">
      <c r="C74" s="3"/>
      <c r="D74" s="3"/>
    </row>
    <row r="75" spans="3:4" ht="13.5" customHeight="1" x14ac:dyDescent="0.25">
      <c r="C75" s="3"/>
      <c r="D75" s="3"/>
    </row>
    <row r="76" spans="3:4" ht="13.5" customHeight="1" x14ac:dyDescent="0.25">
      <c r="C76" s="3"/>
      <c r="D76" s="3"/>
    </row>
    <row r="77" spans="3:4" ht="13.5" customHeight="1" x14ac:dyDescent="0.25">
      <c r="C77" s="3"/>
      <c r="D77" s="3"/>
    </row>
    <row r="78" spans="3:4" ht="13.5" customHeight="1" x14ac:dyDescent="0.25">
      <c r="C78" s="3"/>
      <c r="D78" s="3"/>
    </row>
    <row r="79" spans="3:4" ht="13.5" customHeight="1" x14ac:dyDescent="0.25">
      <c r="C79" s="3"/>
      <c r="D79" s="3"/>
    </row>
    <row r="80" spans="3:4" ht="13.5" customHeight="1" x14ac:dyDescent="0.25">
      <c r="C80" s="3"/>
      <c r="D80" s="3"/>
    </row>
    <row r="81" spans="3:4" ht="13.5" customHeight="1" x14ac:dyDescent="0.25">
      <c r="C81" s="4"/>
      <c r="D81" s="3"/>
    </row>
    <row r="82" spans="3:4" ht="13.5" customHeight="1" x14ac:dyDescent="0.25">
      <c r="C82" s="4"/>
      <c r="D82" s="3"/>
    </row>
    <row r="83" spans="3:4" ht="13.5" customHeight="1" x14ac:dyDescent="0.25">
      <c r="C83" s="4"/>
      <c r="D83" s="3"/>
    </row>
    <row r="84" spans="3:4" ht="13.5" customHeight="1" x14ac:dyDescent="0.25">
      <c r="C84" s="4"/>
      <c r="D84" s="3"/>
    </row>
    <row r="85" spans="3:4" ht="13.5" customHeight="1" x14ac:dyDescent="0.25">
      <c r="C85" s="4"/>
      <c r="D85" s="3"/>
    </row>
    <row r="86" spans="3:4" ht="13.5" customHeight="1" x14ac:dyDescent="0.25">
      <c r="C86" s="4"/>
      <c r="D86" s="3"/>
    </row>
    <row r="87" spans="3:4" ht="13.5" customHeight="1" x14ac:dyDescent="0.25">
      <c r="C87" s="4"/>
      <c r="D87" s="3"/>
    </row>
    <row r="88" spans="3:4" ht="13.5" customHeight="1" x14ac:dyDescent="0.25">
      <c r="C88" s="4"/>
      <c r="D88" s="3"/>
    </row>
    <row r="89" spans="3:4" ht="13.5" customHeight="1" x14ac:dyDescent="0.25">
      <c r="C89" s="3"/>
      <c r="D89" s="3"/>
    </row>
    <row r="90" spans="3:4" ht="13.5" customHeight="1" x14ac:dyDescent="0.25">
      <c r="C90" s="3"/>
      <c r="D90" s="3"/>
    </row>
    <row r="91" spans="3:4" ht="13.5" customHeight="1" x14ac:dyDescent="0.25">
      <c r="C91" s="3"/>
      <c r="D91" s="3"/>
    </row>
    <row r="92" spans="3:4" ht="13.5" customHeight="1" x14ac:dyDescent="0.25">
      <c r="C92" s="3"/>
      <c r="D92" s="3"/>
    </row>
    <row r="93" spans="3:4" ht="13.5" customHeight="1" x14ac:dyDescent="0.25">
      <c r="C93" s="3"/>
      <c r="D93" s="3"/>
    </row>
    <row r="94" spans="3:4" ht="13.5" customHeight="1" x14ac:dyDescent="0.25">
      <c r="C94" s="3"/>
      <c r="D94" s="3"/>
    </row>
    <row r="95" spans="3:4" ht="13.5" customHeight="1" x14ac:dyDescent="0.25">
      <c r="C95" s="3"/>
      <c r="D95" s="3"/>
    </row>
    <row r="96" spans="3:4" ht="13.5" customHeight="1" x14ac:dyDescent="0.25">
      <c r="C96" s="3"/>
      <c r="D96" s="3"/>
    </row>
    <row r="97" spans="3:4" ht="13.5" customHeight="1" x14ac:dyDescent="0.25">
      <c r="C97" s="3"/>
      <c r="D97" s="3"/>
    </row>
    <row r="98" spans="3:4" ht="13.5" customHeight="1" x14ac:dyDescent="0.25">
      <c r="C98" s="3"/>
      <c r="D98" s="3"/>
    </row>
    <row r="99" spans="3:4" ht="13.5" customHeight="1" x14ac:dyDescent="0.25">
      <c r="C99" s="3"/>
      <c r="D99" s="3"/>
    </row>
    <row r="100" spans="3:4" ht="13.5" customHeight="1" x14ac:dyDescent="0.25">
      <c r="C100" s="3"/>
      <c r="D100" s="3"/>
    </row>
    <row r="101" spans="3:4" ht="13.5" customHeight="1" x14ac:dyDescent="0.25">
      <c r="C101" s="3"/>
      <c r="D101" s="3"/>
    </row>
    <row r="102" spans="3:4" ht="13.5" customHeight="1" x14ac:dyDescent="0.25">
      <c r="C102" s="4"/>
      <c r="D102" s="3"/>
    </row>
    <row r="103" spans="3:4" ht="13.5" customHeight="1" x14ac:dyDescent="0.25">
      <c r="C103" s="4"/>
      <c r="D103" s="3"/>
    </row>
    <row r="104" spans="3:4" ht="13.5" customHeight="1" x14ac:dyDescent="0.25">
      <c r="C104" s="4"/>
      <c r="D104" s="3"/>
    </row>
    <row r="105" spans="3:4" ht="13.5" customHeight="1" x14ac:dyDescent="0.25">
      <c r="C105" s="4"/>
      <c r="D105" s="3"/>
    </row>
    <row r="106" spans="3:4" ht="13.5" customHeight="1" x14ac:dyDescent="0.25">
      <c r="C106" s="4"/>
      <c r="D106" s="3"/>
    </row>
    <row r="107" spans="3:4" ht="13.5" customHeight="1" x14ac:dyDescent="0.25">
      <c r="C107" s="4"/>
      <c r="D107" s="3"/>
    </row>
    <row r="108" spans="3:4" ht="13.5" customHeight="1" x14ac:dyDescent="0.25">
      <c r="C108" s="4"/>
      <c r="D108" s="3"/>
    </row>
    <row r="109" spans="3:4" ht="13.5" customHeight="1" x14ac:dyDescent="0.25">
      <c r="C109" s="3"/>
      <c r="D109" s="3"/>
    </row>
    <row r="110" spans="3:4" ht="13.5" customHeight="1" x14ac:dyDescent="0.25">
      <c r="C110" s="3"/>
      <c r="D110" s="3"/>
    </row>
    <row r="111" spans="3:4" ht="13.5" customHeight="1" x14ac:dyDescent="0.25">
      <c r="C111" s="3"/>
      <c r="D111" s="3"/>
    </row>
    <row r="112" spans="3:4" ht="13.5" customHeight="1" x14ac:dyDescent="0.25">
      <c r="C112" s="3"/>
      <c r="D112" s="3"/>
    </row>
    <row r="113" spans="3:4" ht="13.5" customHeight="1" x14ac:dyDescent="0.25">
      <c r="C113" s="3"/>
      <c r="D113" s="3"/>
    </row>
    <row r="114" spans="3:4" ht="13.5" customHeight="1" x14ac:dyDescent="0.25">
      <c r="C114" s="3"/>
      <c r="D114" s="3"/>
    </row>
    <row r="115" spans="3:4" ht="13.5" customHeight="1" x14ac:dyDescent="0.25">
      <c r="C115" s="3"/>
      <c r="D115" s="3"/>
    </row>
    <row r="116" spans="3:4" ht="13.5" customHeight="1" x14ac:dyDescent="0.25">
      <c r="C116" s="3"/>
      <c r="D116" s="3"/>
    </row>
    <row r="117" spans="3:4" ht="13.5" customHeight="1" x14ac:dyDescent="0.25">
      <c r="C117" s="3"/>
      <c r="D117" s="3"/>
    </row>
    <row r="118" spans="3:4" ht="13.5" customHeight="1" x14ac:dyDescent="0.25">
      <c r="C118" s="3"/>
      <c r="D118" s="3"/>
    </row>
    <row r="119" spans="3:4" ht="13.5" customHeight="1" x14ac:dyDescent="0.25">
      <c r="C119" s="3"/>
      <c r="D119" s="3"/>
    </row>
    <row r="120" spans="3:4" ht="13.5" customHeight="1" x14ac:dyDescent="0.25">
      <c r="C120" s="3"/>
      <c r="D120" s="3"/>
    </row>
    <row r="121" spans="3:4" ht="13.5" customHeight="1" x14ac:dyDescent="0.25">
      <c r="C121" s="3"/>
      <c r="D121" s="3"/>
    </row>
    <row r="122" spans="3:4" ht="13.5" customHeight="1" x14ac:dyDescent="0.25">
      <c r="C122" s="4"/>
      <c r="D122" s="3"/>
    </row>
    <row r="123" spans="3:4" ht="13.5" customHeight="1" x14ac:dyDescent="0.25">
      <c r="C123" s="4"/>
      <c r="D123" s="3"/>
    </row>
    <row r="124" spans="3:4" ht="13.5" customHeight="1" x14ac:dyDescent="0.25">
      <c r="C124" s="4"/>
      <c r="D124" s="3"/>
    </row>
    <row r="125" spans="3:4" ht="13.5" customHeight="1" x14ac:dyDescent="0.25">
      <c r="C125" s="4"/>
      <c r="D125" s="3"/>
    </row>
    <row r="126" spans="3:4" ht="13.5" customHeight="1" x14ac:dyDescent="0.25">
      <c r="C126" s="4"/>
      <c r="D126" s="3"/>
    </row>
    <row r="127" spans="3:4" ht="13.5" customHeight="1" x14ac:dyDescent="0.25">
      <c r="C127" s="4"/>
      <c r="D127" s="3"/>
    </row>
    <row r="128" spans="3:4" ht="13.5" customHeight="1" x14ac:dyDescent="0.25">
      <c r="C128" s="4"/>
      <c r="D128" s="3"/>
    </row>
    <row r="129" spans="3:4" ht="13.5" customHeight="1" x14ac:dyDescent="0.25">
      <c r="C129" s="4"/>
      <c r="D129" s="3"/>
    </row>
    <row r="130" spans="3:4" ht="13.5" customHeight="1" x14ac:dyDescent="0.25">
      <c r="C130" s="3"/>
      <c r="D130" s="3"/>
    </row>
    <row r="131" spans="3:4" ht="13.5" customHeight="1" x14ac:dyDescent="0.25">
      <c r="C131" s="3"/>
      <c r="D131" s="3"/>
    </row>
    <row r="132" spans="3:4" ht="13.5" customHeight="1" x14ac:dyDescent="0.25">
      <c r="C132" s="3"/>
      <c r="D132" s="3"/>
    </row>
    <row r="133" spans="3:4" ht="13.5" customHeight="1" x14ac:dyDescent="0.25">
      <c r="C133" s="3"/>
      <c r="D133" s="3"/>
    </row>
    <row r="134" spans="3:4" ht="13.5" customHeight="1" x14ac:dyDescent="0.25">
      <c r="C134" s="3"/>
      <c r="D134" s="3"/>
    </row>
    <row r="135" spans="3:4" ht="13.5" customHeight="1" x14ac:dyDescent="0.25">
      <c r="C135" s="3"/>
      <c r="D135" s="3"/>
    </row>
    <row r="136" spans="3:4" ht="13.5" customHeight="1" x14ac:dyDescent="0.25">
      <c r="C136" s="3"/>
      <c r="D136" s="3"/>
    </row>
    <row r="137" spans="3:4" ht="13.5" customHeight="1" x14ac:dyDescent="0.25">
      <c r="C137" s="3"/>
      <c r="D137" s="3"/>
    </row>
    <row r="138" spans="3:4" ht="13.5" customHeight="1" x14ac:dyDescent="0.25">
      <c r="C138" s="3"/>
      <c r="D138" s="3"/>
    </row>
    <row r="139" spans="3:4" ht="13.5" customHeight="1" x14ac:dyDescent="0.25">
      <c r="C139" s="3"/>
      <c r="D139" s="3"/>
    </row>
    <row r="140" spans="3:4" ht="13.5" customHeight="1" x14ac:dyDescent="0.25">
      <c r="C140" s="3"/>
      <c r="D140" s="3"/>
    </row>
    <row r="141" spans="3:4" ht="13.5" customHeight="1" x14ac:dyDescent="0.25">
      <c r="C141" s="3"/>
      <c r="D141" s="3"/>
    </row>
    <row r="142" spans="3:4" ht="13.5" customHeight="1" x14ac:dyDescent="0.25">
      <c r="C142" s="3"/>
      <c r="D142" s="3"/>
    </row>
    <row r="143" spans="3:4" ht="13.5" customHeight="1" x14ac:dyDescent="0.25">
      <c r="C143" s="3"/>
      <c r="D143" s="3"/>
    </row>
    <row r="144" spans="3:4" ht="13.5" customHeight="1" x14ac:dyDescent="0.25">
      <c r="C144" s="4"/>
      <c r="D144" s="3"/>
    </row>
    <row r="145" spans="3:4" ht="13.5" customHeight="1" x14ac:dyDescent="0.25">
      <c r="C145" s="4"/>
      <c r="D145" s="3"/>
    </row>
    <row r="146" spans="3:4" ht="13.5" customHeight="1" x14ac:dyDescent="0.25">
      <c r="C146" s="4"/>
      <c r="D146" s="3"/>
    </row>
    <row r="147" spans="3:4" ht="13.5" customHeight="1" x14ac:dyDescent="0.25">
      <c r="C147" s="4"/>
      <c r="D147" s="3"/>
    </row>
    <row r="148" spans="3:4" ht="13.5" customHeight="1" x14ac:dyDescent="0.25">
      <c r="C148" s="4"/>
      <c r="D148" s="3"/>
    </row>
    <row r="149" spans="3:4" ht="13.5" customHeight="1" x14ac:dyDescent="0.25">
      <c r="C149" s="4"/>
      <c r="D149" s="3"/>
    </row>
    <row r="150" spans="3:4" ht="13.5" customHeight="1" x14ac:dyDescent="0.25">
      <c r="C150" s="4"/>
      <c r="D150" s="3"/>
    </row>
    <row r="151" spans="3:4" ht="13.5" customHeight="1" x14ac:dyDescent="0.25">
      <c r="C151" s="4"/>
      <c r="D151" s="3"/>
    </row>
    <row r="152" spans="3:4" ht="13.5" customHeight="1" x14ac:dyDescent="0.25">
      <c r="C152" s="3"/>
      <c r="D152" s="3"/>
    </row>
    <row r="153" spans="3:4" ht="13.5" customHeight="1" x14ac:dyDescent="0.25">
      <c r="C153" s="3"/>
      <c r="D153" s="3"/>
    </row>
    <row r="154" spans="3:4" ht="13.5" customHeight="1" x14ac:dyDescent="0.25">
      <c r="C154" s="3"/>
      <c r="D154" s="3"/>
    </row>
    <row r="155" spans="3:4" ht="13.5" customHeight="1" x14ac:dyDescent="0.25">
      <c r="C155" s="3"/>
      <c r="D155" s="3"/>
    </row>
    <row r="156" spans="3:4" ht="13.5" customHeight="1" x14ac:dyDescent="0.25">
      <c r="C156" s="3"/>
      <c r="D156" s="3"/>
    </row>
    <row r="157" spans="3:4" ht="13.5" customHeight="1" x14ac:dyDescent="0.25">
      <c r="C157" s="3"/>
      <c r="D157" s="3"/>
    </row>
    <row r="158" spans="3:4" ht="13.5" customHeight="1" x14ac:dyDescent="0.25">
      <c r="C158" s="3"/>
      <c r="D158" s="3"/>
    </row>
    <row r="159" spans="3:4" ht="13.5" customHeight="1" x14ac:dyDescent="0.25">
      <c r="C159" s="3"/>
      <c r="D159" s="3"/>
    </row>
    <row r="160" spans="3:4" ht="13.5" customHeight="1" x14ac:dyDescent="0.25">
      <c r="C160" s="3"/>
      <c r="D160" s="3"/>
    </row>
    <row r="161" spans="3:4" ht="13.5" customHeight="1" x14ac:dyDescent="0.25">
      <c r="C161" s="3"/>
      <c r="D161" s="3"/>
    </row>
    <row r="162" spans="3:4" ht="13.5" customHeight="1" x14ac:dyDescent="0.25">
      <c r="C162" s="3"/>
      <c r="D162" s="3"/>
    </row>
    <row r="163" spans="3:4" ht="13.5" customHeight="1" x14ac:dyDescent="0.25">
      <c r="C163" s="3"/>
      <c r="D163" s="3"/>
    </row>
    <row r="164" spans="3:4" ht="13.5" customHeight="1" x14ac:dyDescent="0.25">
      <c r="C164" s="3"/>
      <c r="D164" s="3"/>
    </row>
    <row r="165" spans="3:4" ht="13.5" customHeight="1" x14ac:dyDescent="0.25">
      <c r="C165" s="4"/>
      <c r="D165" s="3"/>
    </row>
    <row r="166" spans="3:4" ht="13.5" customHeight="1" x14ac:dyDescent="0.25">
      <c r="C166" s="4"/>
      <c r="D166" s="3"/>
    </row>
    <row r="167" spans="3:4" ht="13.5" customHeight="1" x14ac:dyDescent="0.25">
      <c r="C167" s="4"/>
      <c r="D167" s="3"/>
    </row>
    <row r="168" spans="3:4" ht="13.5" customHeight="1" x14ac:dyDescent="0.25">
      <c r="C168" s="4"/>
      <c r="D168" s="3"/>
    </row>
    <row r="169" spans="3:4" ht="13.5" customHeight="1" x14ac:dyDescent="0.25">
      <c r="C169" s="4"/>
      <c r="D169" s="3"/>
    </row>
    <row r="170" spans="3:4" ht="13.5" customHeight="1" x14ac:dyDescent="0.25">
      <c r="C170" s="4"/>
      <c r="D170" s="3"/>
    </row>
    <row r="171" spans="3:4" ht="13.5" customHeight="1" x14ac:dyDescent="0.25">
      <c r="C171" s="4"/>
      <c r="D171" s="3"/>
    </row>
    <row r="172" spans="3:4" ht="13.5" customHeight="1" x14ac:dyDescent="0.25">
      <c r="C172" s="4"/>
      <c r="D172" s="3"/>
    </row>
    <row r="173" spans="3:4" ht="13.5" customHeight="1" x14ac:dyDescent="0.25">
      <c r="C173" s="4"/>
      <c r="D173" s="3"/>
    </row>
    <row r="174" spans="3:4" ht="13.5" customHeight="1" x14ac:dyDescent="0.25">
      <c r="C174" s="3"/>
      <c r="D174" s="3"/>
    </row>
    <row r="175" spans="3:4" ht="13.5" customHeight="1" x14ac:dyDescent="0.25">
      <c r="C175" s="3"/>
      <c r="D175" s="3"/>
    </row>
    <row r="176" spans="3:4" ht="13.5" customHeight="1" x14ac:dyDescent="0.25">
      <c r="C176" s="3"/>
      <c r="D176" s="3"/>
    </row>
    <row r="177" spans="3:4" ht="13.5" customHeight="1" x14ac:dyDescent="0.25">
      <c r="C177" s="3"/>
      <c r="D177" s="3"/>
    </row>
    <row r="178" spans="3:4" ht="13.5" customHeight="1" x14ac:dyDescent="0.25">
      <c r="C178" s="3"/>
      <c r="D178" s="3"/>
    </row>
    <row r="179" spans="3:4" ht="13.5" customHeight="1" x14ac:dyDescent="0.25">
      <c r="C179" s="3"/>
      <c r="D179" s="3"/>
    </row>
    <row r="180" spans="3:4" ht="13.5" customHeight="1" x14ac:dyDescent="0.25">
      <c r="C180" s="3"/>
      <c r="D180" s="3"/>
    </row>
    <row r="181" spans="3:4" ht="13.5" customHeight="1" x14ac:dyDescent="0.25">
      <c r="C181" s="3"/>
      <c r="D181" s="3"/>
    </row>
    <row r="182" spans="3:4" ht="13.5" customHeight="1" x14ac:dyDescent="0.25">
      <c r="C182" s="3"/>
      <c r="D182" s="3"/>
    </row>
    <row r="183" spans="3:4" ht="13.5" customHeight="1" x14ac:dyDescent="0.25">
      <c r="C183" s="3"/>
      <c r="D183" s="3"/>
    </row>
    <row r="184" spans="3:4" ht="13.5" customHeight="1" x14ac:dyDescent="0.25">
      <c r="C184" s="4"/>
      <c r="D184" s="3"/>
    </row>
    <row r="185" spans="3:4" ht="13.5" customHeight="1" x14ac:dyDescent="0.25">
      <c r="C185" s="4"/>
      <c r="D185" s="3"/>
    </row>
    <row r="186" spans="3:4" ht="13.5" customHeight="1" x14ac:dyDescent="0.25">
      <c r="C186" s="4"/>
      <c r="D186" s="3"/>
    </row>
    <row r="187" spans="3:4" ht="13.5" customHeight="1" x14ac:dyDescent="0.25">
      <c r="C187" s="4"/>
      <c r="D187" s="3"/>
    </row>
    <row r="188" spans="3:4" ht="13.5" customHeight="1" x14ac:dyDescent="0.25">
      <c r="C188" s="4"/>
      <c r="D188" s="3"/>
    </row>
    <row r="189" spans="3:4" ht="13.5" customHeight="1" x14ac:dyDescent="0.25">
      <c r="C189" s="4"/>
      <c r="D189" s="3"/>
    </row>
    <row r="190" spans="3:4" ht="13.5" customHeight="1" x14ac:dyDescent="0.25">
      <c r="C190" s="4"/>
      <c r="D190" s="3"/>
    </row>
    <row r="191" spans="3:4" ht="13.5" customHeight="1" x14ac:dyDescent="0.25">
      <c r="C191" s="4"/>
      <c r="D191" s="3"/>
    </row>
    <row r="192" spans="3:4" ht="13.5" customHeight="1" x14ac:dyDescent="0.25">
      <c r="C192" s="3"/>
      <c r="D192" s="3"/>
    </row>
    <row r="193" spans="3:4" ht="13.5" customHeight="1" x14ac:dyDescent="0.25">
      <c r="C193" s="3"/>
      <c r="D193" s="3"/>
    </row>
    <row r="194" spans="3:4" ht="13.5" customHeight="1" x14ac:dyDescent="0.25">
      <c r="C194" s="3"/>
      <c r="D194" s="3"/>
    </row>
    <row r="195" spans="3:4" ht="13.5" customHeight="1" x14ac:dyDescent="0.25">
      <c r="C195" s="3"/>
      <c r="D195" s="3"/>
    </row>
    <row r="196" spans="3:4" ht="13.5" customHeight="1" x14ac:dyDescent="0.25">
      <c r="C196" s="3"/>
      <c r="D196" s="3"/>
    </row>
    <row r="197" spans="3:4" ht="13.5" customHeight="1" x14ac:dyDescent="0.25">
      <c r="C197" s="3"/>
      <c r="D197" s="3"/>
    </row>
    <row r="198" spans="3:4" ht="13.5" customHeight="1" x14ac:dyDescent="0.25">
      <c r="C198" s="3"/>
      <c r="D198" s="3"/>
    </row>
    <row r="199" spans="3:4" ht="13.5" customHeight="1" x14ac:dyDescent="0.25">
      <c r="C199" s="3"/>
      <c r="D199" s="3"/>
    </row>
    <row r="200" spans="3:4" ht="13.5" customHeight="1" x14ac:dyDescent="0.25">
      <c r="C200" s="3"/>
      <c r="D200" s="3"/>
    </row>
    <row r="201" spans="3:4" ht="13.5" customHeight="1" x14ac:dyDescent="0.25">
      <c r="C201" s="3"/>
      <c r="D201" s="3"/>
    </row>
    <row r="202" spans="3:4" ht="13.5" customHeight="1" x14ac:dyDescent="0.25">
      <c r="C202" s="3"/>
      <c r="D202" s="3"/>
    </row>
    <row r="203" spans="3:4" ht="13.5" customHeight="1" x14ac:dyDescent="0.25">
      <c r="C203" s="3"/>
      <c r="D203" s="3"/>
    </row>
    <row r="204" spans="3:4" ht="13.5" customHeight="1" x14ac:dyDescent="0.25">
      <c r="C204" s="3"/>
      <c r="D204" s="3"/>
    </row>
    <row r="205" spans="3:4" ht="13.5" customHeight="1" x14ac:dyDescent="0.25">
      <c r="C205" s="3"/>
      <c r="D205" s="3"/>
    </row>
    <row r="206" spans="3:4" ht="13.5" customHeight="1" x14ac:dyDescent="0.25">
      <c r="C206" s="4"/>
      <c r="D206" s="3"/>
    </row>
    <row r="207" spans="3:4" ht="13.5" customHeight="1" x14ac:dyDescent="0.25">
      <c r="C207" s="4"/>
      <c r="D207" s="3"/>
    </row>
    <row r="208" spans="3:4" ht="13.5" customHeight="1" x14ac:dyDescent="0.25">
      <c r="C208" s="4"/>
      <c r="D208" s="3"/>
    </row>
    <row r="209" spans="3:4" ht="13.5" customHeight="1" x14ac:dyDescent="0.25">
      <c r="C209" s="4"/>
      <c r="D209" s="5"/>
    </row>
    <row r="210" spans="3:4" ht="13.5" customHeight="1" x14ac:dyDescent="0.25">
      <c r="C210" s="4"/>
      <c r="D210" s="5"/>
    </row>
    <row r="211" spans="3:4" ht="13.5" customHeight="1" x14ac:dyDescent="0.25">
      <c r="C211" s="4"/>
      <c r="D211" s="5"/>
    </row>
    <row r="212" spans="3:4" ht="13.5" customHeight="1" x14ac:dyDescent="0.25">
      <c r="C212" s="4"/>
      <c r="D212" s="5"/>
    </row>
    <row r="213" spans="3:4" ht="13.5" customHeight="1" x14ac:dyDescent="0.25">
      <c r="C213" s="4"/>
      <c r="D213" s="5"/>
    </row>
    <row r="214" spans="3:4" ht="13.5" customHeight="1" x14ac:dyDescent="0.25">
      <c r="C214" s="4"/>
      <c r="D214" s="5"/>
    </row>
    <row r="215" spans="3:4" ht="13.5" customHeight="1" x14ac:dyDescent="0.25">
      <c r="C215" s="3"/>
      <c r="D215" s="5"/>
    </row>
    <row r="216" spans="3:4" ht="13.5" customHeight="1" x14ac:dyDescent="0.25">
      <c r="C216" s="3"/>
      <c r="D216" s="5"/>
    </row>
    <row r="217" spans="3:4" ht="13.5" customHeight="1" x14ac:dyDescent="0.25">
      <c r="C217" s="3"/>
      <c r="D217" s="5"/>
    </row>
    <row r="218" spans="3:4" ht="13.5" customHeight="1" x14ac:dyDescent="0.25">
      <c r="C218" s="3"/>
      <c r="D218" s="5"/>
    </row>
    <row r="219" spans="3:4" ht="13.5" customHeight="1" x14ac:dyDescent="0.25">
      <c r="C219" s="3"/>
      <c r="D219" s="5"/>
    </row>
    <row r="220" spans="3:4" ht="13.5" customHeight="1" x14ac:dyDescent="0.25">
      <c r="C220" s="3"/>
      <c r="D220" s="5"/>
    </row>
    <row r="221" spans="3:4" ht="13.5" customHeight="1" x14ac:dyDescent="0.25">
      <c r="C221" s="3"/>
      <c r="D221" s="5"/>
    </row>
    <row r="222" spans="3:4" ht="13.5" customHeight="1" x14ac:dyDescent="0.25">
      <c r="C222" s="3"/>
      <c r="D222" s="5"/>
    </row>
    <row r="223" spans="3:4" ht="13.5" customHeight="1" x14ac:dyDescent="0.25">
      <c r="C223" s="3"/>
      <c r="D223" s="5"/>
    </row>
    <row r="224" spans="3:4" ht="13.5" customHeight="1" x14ac:dyDescent="0.25">
      <c r="C224" s="3"/>
      <c r="D224" s="5"/>
    </row>
    <row r="225" spans="3:4" ht="13.5" customHeight="1" x14ac:dyDescent="0.25">
      <c r="C225" s="3"/>
      <c r="D225" s="5"/>
    </row>
    <row r="226" spans="3:4" ht="13.5" customHeight="1" x14ac:dyDescent="0.25">
      <c r="C226" s="4"/>
      <c r="D226" s="5"/>
    </row>
    <row r="227" spans="3:4" ht="13.5" customHeight="1" x14ac:dyDescent="0.25">
      <c r="C227" s="4"/>
      <c r="D227" s="5"/>
    </row>
    <row r="228" spans="3:4" ht="13.5" customHeight="1" x14ac:dyDescent="0.25">
      <c r="C228" s="4"/>
      <c r="D228" s="5"/>
    </row>
    <row r="229" spans="3:4" ht="13.5" customHeight="1" x14ac:dyDescent="0.25">
      <c r="C229" s="4"/>
      <c r="D229" s="5"/>
    </row>
    <row r="230" spans="3:4" ht="13.5" customHeight="1" x14ac:dyDescent="0.25">
      <c r="C230" s="4"/>
      <c r="D230" s="5"/>
    </row>
    <row r="231" spans="3:4" ht="13.5" customHeight="1" x14ac:dyDescent="0.25">
      <c r="C231" s="4"/>
      <c r="D231" s="5"/>
    </row>
    <row r="232" spans="3:4" ht="13.5" customHeight="1" x14ac:dyDescent="0.25">
      <c r="C232" s="4"/>
      <c r="D232" s="5"/>
    </row>
    <row r="233" spans="3:4" ht="13.5" customHeight="1" x14ac:dyDescent="0.25">
      <c r="C233" s="4"/>
      <c r="D233" s="5"/>
    </row>
    <row r="234" spans="3:4" ht="13.5" customHeight="1" x14ac:dyDescent="0.25">
      <c r="C234" s="4"/>
      <c r="D234" s="5"/>
    </row>
    <row r="235" spans="3:4" ht="13.5" customHeight="1" x14ac:dyDescent="0.25">
      <c r="C235" s="6"/>
      <c r="D235" s="5"/>
    </row>
    <row r="236" spans="3:4" ht="13.5" customHeight="1" x14ac:dyDescent="0.25">
      <c r="C236" s="7"/>
      <c r="D236" s="5"/>
    </row>
    <row r="237" spans="3:4" ht="13.5" customHeight="1" x14ac:dyDescent="0.25">
      <c r="C237" s="7"/>
      <c r="D237" s="5"/>
    </row>
    <row r="238" spans="3:4" ht="13.5" customHeight="1" x14ac:dyDescent="0.25">
      <c r="C238" s="7"/>
      <c r="D238" s="5"/>
    </row>
    <row r="239" spans="3:4" ht="13.5" customHeight="1" x14ac:dyDescent="0.25">
      <c r="C239" s="7"/>
      <c r="D239" s="5"/>
    </row>
    <row r="240" spans="3:4" ht="13.5" customHeight="1" x14ac:dyDescent="0.25">
      <c r="C240" s="7"/>
      <c r="D240" s="5"/>
    </row>
    <row r="241" spans="3:4" ht="13.5" customHeight="1" x14ac:dyDescent="0.25">
      <c r="C241" s="7"/>
      <c r="D241" s="5"/>
    </row>
    <row r="242" spans="3:4" ht="13.5" customHeight="1" x14ac:dyDescent="0.25">
      <c r="C242" s="7"/>
      <c r="D242" s="5"/>
    </row>
    <row r="243" spans="3:4" ht="13.5" customHeight="1" x14ac:dyDescent="0.25">
      <c r="C243" s="7"/>
      <c r="D243" s="5"/>
    </row>
    <row r="244" spans="3:4" ht="13.5" customHeight="1" x14ac:dyDescent="0.25">
      <c r="C244" s="7"/>
      <c r="D244" s="5"/>
    </row>
    <row r="245" spans="3:4" ht="13.5" customHeight="1" x14ac:dyDescent="0.25">
      <c r="C245" s="7"/>
      <c r="D245" s="5"/>
    </row>
    <row r="246" spans="3:4" ht="13.5" customHeight="1" x14ac:dyDescent="0.25">
      <c r="C246" s="7"/>
      <c r="D246" s="5"/>
    </row>
    <row r="247" spans="3:4" ht="13.5" customHeight="1" x14ac:dyDescent="0.25">
      <c r="C247" s="7"/>
      <c r="D247" s="5"/>
    </row>
    <row r="248" spans="3:4" ht="13.5" customHeight="1" x14ac:dyDescent="0.25">
      <c r="C248" s="4"/>
      <c r="D248" s="5"/>
    </row>
    <row r="249" spans="3:4" ht="13.5" customHeight="1" x14ac:dyDescent="0.25">
      <c r="C249" s="4"/>
      <c r="D249" s="5"/>
    </row>
    <row r="250" spans="3:4" ht="13.5" customHeight="1" x14ac:dyDescent="0.25">
      <c r="C250" s="4"/>
      <c r="D250" s="5"/>
    </row>
    <row r="251" spans="3:4" ht="13.5" customHeight="1" x14ac:dyDescent="0.25">
      <c r="C251" s="4"/>
      <c r="D251" s="5"/>
    </row>
    <row r="252" spans="3:4" ht="13.5" customHeight="1" x14ac:dyDescent="0.25">
      <c r="C252" s="4"/>
      <c r="D252" s="5"/>
    </row>
    <row r="253" spans="3:4" ht="13.5" customHeight="1" x14ac:dyDescent="0.25">
      <c r="C253" s="4"/>
      <c r="D253" s="5"/>
    </row>
    <row r="254" spans="3:4" ht="13.5" customHeight="1" x14ac:dyDescent="0.25">
      <c r="C254" s="4"/>
      <c r="D254" s="5"/>
    </row>
    <row r="255" spans="3:4" ht="13.5" customHeight="1" x14ac:dyDescent="0.25">
      <c r="C255" s="4"/>
      <c r="D255" s="5"/>
    </row>
    <row r="256" spans="3:4" ht="13.5" customHeight="1" x14ac:dyDescent="0.25">
      <c r="C256" s="2"/>
      <c r="D256" s="2"/>
    </row>
    <row r="257" spans="3:4" ht="13.5" customHeight="1" x14ac:dyDescent="0.25">
      <c r="C257" s="2"/>
      <c r="D257" s="2"/>
    </row>
    <row r="258" spans="3:4" ht="13.5" customHeight="1" x14ac:dyDescent="0.25">
      <c r="C258" s="2"/>
      <c r="D258" s="2"/>
    </row>
    <row r="259" spans="3:4" ht="13.5" customHeight="1" x14ac:dyDescent="0.25">
      <c r="C259" s="2"/>
      <c r="D259" s="2"/>
    </row>
    <row r="260" spans="3:4" ht="13.5" customHeight="1" x14ac:dyDescent="0.25">
      <c r="C260" s="2"/>
      <c r="D260" s="2"/>
    </row>
    <row r="261" spans="3:4" ht="13.5" customHeight="1" x14ac:dyDescent="0.25">
      <c r="C261" s="2"/>
      <c r="D261" s="2"/>
    </row>
    <row r="262" spans="3:4" ht="13.5" customHeight="1" x14ac:dyDescent="0.25">
      <c r="C262" s="2"/>
      <c r="D262" s="2"/>
    </row>
    <row r="263" spans="3:4" ht="13.5" customHeight="1" x14ac:dyDescent="0.25">
      <c r="C263" s="2"/>
      <c r="D263" s="2"/>
    </row>
    <row r="264" spans="3:4" ht="13.5" customHeight="1" x14ac:dyDescent="0.25">
      <c r="C264" s="2"/>
      <c r="D264" s="2"/>
    </row>
    <row r="265" spans="3:4" ht="13.5" customHeight="1" x14ac:dyDescent="0.25">
      <c r="C265" s="2"/>
      <c r="D265" s="2"/>
    </row>
    <row r="266" spans="3:4" ht="13.5" customHeight="1" x14ac:dyDescent="0.25">
      <c r="C266" s="2"/>
      <c r="D266" s="2"/>
    </row>
    <row r="267" spans="3:4" ht="13.5" customHeight="1" x14ac:dyDescent="0.25">
      <c r="C267" s="2"/>
      <c r="D267" s="2"/>
    </row>
    <row r="268" spans="3:4" ht="13.5" customHeight="1" x14ac:dyDescent="0.25">
      <c r="C268" s="2"/>
      <c r="D268" s="2"/>
    </row>
    <row r="269" spans="3:4" ht="13.5" customHeight="1" x14ac:dyDescent="0.25">
      <c r="C269" s="2"/>
      <c r="D269" s="2"/>
    </row>
    <row r="270" spans="3:4" ht="13.5" customHeight="1" x14ac:dyDescent="0.25">
      <c r="C270" s="2"/>
      <c r="D270" s="2"/>
    </row>
    <row r="271" spans="3:4" ht="13.5" customHeight="1" x14ac:dyDescent="0.25">
      <c r="C271" s="2"/>
      <c r="D271" s="2"/>
    </row>
    <row r="272" spans="3:4" ht="13.5" customHeight="1" x14ac:dyDescent="0.25">
      <c r="C272" s="2"/>
      <c r="D272" s="2"/>
    </row>
  </sheetData>
  <mergeCells count="2">
    <mergeCell ref="C7:P7"/>
    <mergeCell ref="F35:F3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2014-06-03T23:07:11Z</cp:lastPrinted>
  <dcterms:created xsi:type="dcterms:W3CDTF">2012-12-03T22:42:15Z</dcterms:created>
  <dcterms:modified xsi:type="dcterms:W3CDTF">2022-03-04T16:08:27Z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bc3f0eb3-b911-4f3b-ac36-232ba15c4052</vt:lpwstr>
  </property>
</Properties>
</file>