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'2012'!$A$1:$O$22</definedName>
    <definedName name="_xlnm.Print_Area" localSheetId="2">'2013'!$A$1:$O$22</definedName>
    <definedName name="_xlnm.Print_Area" localSheetId="3">'2014'!$A$1:$O$22</definedName>
    <definedName name="_xlnm.Print_Area" localSheetId="4">'2015'!$A$1:$O$23</definedName>
    <definedName name="_xlnm.Print_Area" localSheetId="5">'2016'!$A$1:$O$23</definedName>
    <definedName name="_xlnm.Print_Area" localSheetId="6">'2017'!$A$1:$O$23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F24" i="14" l="1"/>
  <c r="E24" i="14" l="1"/>
  <c r="D24" i="14" l="1"/>
  <c r="G24" i="14"/>
  <c r="H24" i="14"/>
  <c r="I24" i="14"/>
  <c r="J24" i="14"/>
  <c r="K24" i="14"/>
  <c r="L24" i="14"/>
  <c r="M24" i="14"/>
  <c r="N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K24" i="13"/>
  <c r="J24" i="13" l="1"/>
  <c r="I24" i="13" l="1"/>
  <c r="H24" i="13" l="1"/>
  <c r="O23" i="13" l="1"/>
  <c r="L24" i="13"/>
  <c r="M24" i="13"/>
  <c r="N24" i="13"/>
  <c r="G24" i="13"/>
  <c r="F24" i="13" l="1"/>
  <c r="D24" i="13" l="1"/>
  <c r="E24" i="13" l="1"/>
  <c r="C24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3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D23" i="12"/>
  <c r="C23" i="12"/>
  <c r="N23" i="12"/>
  <c r="M23" i="12"/>
  <c r="L23" i="12"/>
  <c r="K23" i="12"/>
  <c r="J23" i="12"/>
  <c r="I23" i="12"/>
  <c r="H23" i="12"/>
  <c r="G23" i="12"/>
  <c r="F23" i="12"/>
  <c r="E23" i="12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L23" i="11"/>
  <c r="O24" i="13" l="1"/>
  <c r="E23" i="11"/>
  <c r="C23" i="11"/>
  <c r="N23" i="11"/>
  <c r="M23" i="11"/>
  <c r="K23" i="11"/>
  <c r="J23" i="11"/>
  <c r="I23" i="11"/>
  <c r="H23" i="11"/>
  <c r="G23" i="11"/>
  <c r="F23" i="11"/>
  <c r="D23" i="11"/>
  <c r="O9" i="11"/>
  <c r="J23" i="10"/>
  <c r="N23" i="10"/>
  <c r="M23" i="10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D22" i="7"/>
  <c r="E22" i="7"/>
  <c r="F22" i="7"/>
  <c r="G22" i="7"/>
  <c r="H22" i="7"/>
  <c r="I22" i="7"/>
  <c r="J22" i="7"/>
  <c r="K22" i="7"/>
  <c r="L22" i="7"/>
  <c r="M22" i="7"/>
  <c r="N22" i="7"/>
  <c r="C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L21" i="5"/>
  <c r="K21" i="5"/>
  <c r="J21" i="5"/>
  <c r="I21" i="5"/>
  <c r="H21" i="5"/>
  <c r="G21" i="5"/>
  <c r="O10" i="5"/>
  <c r="O11" i="5"/>
  <c r="O12" i="5"/>
  <c r="O13" i="5"/>
  <c r="O14" i="5"/>
  <c r="O15" i="5"/>
  <c r="O16" i="5"/>
  <c r="O17" i="5"/>
  <c r="O18" i="5"/>
  <c r="O19" i="5"/>
  <c r="O20" i="5"/>
  <c r="F21" i="5"/>
  <c r="E21" i="5"/>
  <c r="O9" i="5"/>
  <c r="C21" i="5"/>
  <c r="D21" i="5"/>
  <c r="O21" i="6" l="1"/>
  <c r="O21" i="5"/>
  <c r="O22" i="8"/>
  <c r="O22" i="7"/>
  <c r="O23" i="11"/>
  <c r="O23" i="10"/>
  <c r="O22" i="9"/>
</calcChain>
</file>

<file path=xl/sharedStrings.xml><?xml version="1.0" encoding="utf-8"?>
<sst xmlns="http://schemas.openxmlformats.org/spreadsheetml/2006/main" count="227" uniqueCount="31">
  <si>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</si>
  <si>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</si>
  <si>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</si>
  <si>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</si>
  <si>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</si>
  <si>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</si>
  <si>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Admón Cartera</t>
  </si>
  <si>
    <t>Agropecuario</t>
  </si>
  <si>
    <t>Bancos</t>
  </si>
  <si>
    <t>Comercio</t>
  </si>
  <si>
    <t>Extranjero</t>
  </si>
  <si>
    <t>Fondos de pensiones</t>
  </si>
  <si>
    <t>Industria</t>
  </si>
  <si>
    <t>Sector público</t>
  </si>
  <si>
    <t>Seguros</t>
  </si>
  <si>
    <t>Mercado secundario
Ventas de valores por sector económico. Año 2011
En (US$)</t>
  </si>
  <si>
    <t>Mercado secundario
Ventas de valores por sector económico. Año 2012
En (US$)</t>
  </si>
  <si>
    <t>Mercado secundario
Ventas de valores por sector económico. Año 2013
En (US$)</t>
  </si>
  <si>
    <t>Administración cartera</t>
  </si>
  <si>
    <t>Mercado secundario
Ventas de valores por sector económico. Año 2014
En (US$)</t>
  </si>
  <si>
    <t>Mercado secundario
Ventas de valores por sector económico. Año 2015
En (US$)</t>
  </si>
  <si>
    <t>Administración de fondos de pensiones</t>
  </si>
  <si>
    <t>Mercado secundario
Ventas de valores por sector económico. Año 2016 
En (US$)</t>
  </si>
  <si>
    <t>Mercado secundario
Ventas de valores por sector económico. Año 2017
En (US$)</t>
  </si>
  <si>
    <t>Mercado secundario
Ventas de valores por sector económico. Año 2018
En (US$)</t>
  </si>
  <si>
    <t>Fondos de inversión abiertos</t>
  </si>
  <si>
    <t>Mercado secundario
Ventas de valores por sector económico. Año 2019
En (US$)</t>
  </si>
  <si>
    <t>Mercado secundario
Ventas de valores por sector económico. Año 2020
En (US$)</t>
  </si>
  <si>
    <t>Mercado secundario
Ventas de valores por sector económico. Año 2021
En (US$)</t>
  </si>
  <si>
    <t>Fondos de ahorro previsional voluntario</t>
  </si>
  <si>
    <t>Mercado secundario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</si>
</sst>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2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165" fontId="6" fillId="2" borderId="1" xfId="2" applyFont="1" applyFill="1" applyBorder="1" applyAlignment="1"/>
    <xf numFmtId="165" fontId="7" fillId="4" borderId="1" xfId="2" applyFont="1" applyFill="1" applyBorder="1" applyAlignment="1"/>
    <xf numFmtId="165" fontId="5" fillId="3" borderId="1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6" fillId="2" borderId="1" xfId="4" applyFont="1" applyFill="1" applyBorder="1"/>
    <xf numFmtId="165" fontId="7" fillId="4" borderId="1" xfId="2" applyFont="1" applyFill="1" applyBorder="1"/>
    <xf numFmtId="165" fontId="6" fillId="2" borderId="1" xfId="2" applyFont="1" applyFill="1" applyBorder="1"/>
    <xf numFmtId="164" fontId="5" fillId="6" borderId="0" xfId="1" applyNumberFormat="1" applyFont="1" applyFill="1" applyBorder="1" applyAlignment="1">
      <alignment horizontal="left" vertical="center" wrapText="1"/>
    </xf>
    <xf numFmtId="165" fontId="5" fillId="6" borderId="0" xfId="2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6" fillId="4" borderId="1" xfId="2" applyFont="1" applyFill="1" applyBorder="1" applyAlignment="1"/>
    <xf numFmtId="165" fontId="6" fillId="4" borderId="1" xfId="2" applyFont="1" applyFill="1" applyBorder="1"/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165" fontId="0" fillId="4" borderId="1" xfId="2" applyFont="1" applyFill="1" applyBorder="1"/>
    <xf numFmtId="165" fontId="7" fillId="4" borderId="3" xfId="2" applyFont="1" applyFill="1" applyBorder="1"/>
    <xf numFmtId="0" fontId="0" fillId="4" borderId="1" xfId="0" applyFill="1" applyBorder="1"/>
    <xf numFmtId="166" fontId="0" fillId="4" borderId="0" xfId="0" applyNumberFormat="1" applyFill="1" applyAlignment="1">
      <alignment horizontal="left"/>
    </xf>
    <xf numFmtId="166" fontId="0" fillId="4" borderId="6" xfId="0" applyNumberForma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/>
    <xf numFmtId="165" fontId="11" fillId="2" borderId="3" xfId="2" applyFont="1" applyFill="1" applyBorder="1" applyAlignment="1"/>
    <xf numFmtId="165" fontId="11" fillId="2" borderId="1" xfId="2" applyFont="1" applyFill="1" applyBorder="1" applyAlignment="1"/>
    <xf numFmtId="165" fontId="12" fillId="4" borderId="1" xfId="2" applyFont="1" applyFill="1" applyBorder="1" applyAlignment="1"/>
    <xf numFmtId="165" fontId="12" fillId="4" borderId="4" xfId="2" applyFont="1" applyFill="1" applyBorder="1" applyAlignment="1"/>
    <xf numFmtId="165" fontId="12" fillId="4" borderId="3" xfId="2" applyFont="1" applyFill="1" applyBorder="1" applyAlignment="1"/>
    <xf numFmtId="165" fontId="11" fillId="4" borderId="1" xfId="2" applyFont="1" applyFill="1" applyBorder="1" applyAlignment="1"/>
    <xf numFmtId="0" fontId="12" fillId="4" borderId="1" xfId="0" applyFont="1" applyFill="1" applyBorder="1"/>
    <xf numFmtId="165" fontId="12" fillId="4" borderId="1" xfId="2" applyFont="1" applyFill="1" applyBorder="1"/>
    <xf numFmtId="165" fontId="12" fillId="4" borderId="3" xfId="2" applyFont="1" applyFill="1" applyBorder="1"/>
    <xf numFmtId="165" fontId="11" fillId="4" borderId="1" xfId="2" applyFont="1" applyFill="1" applyBorder="1"/>
    <xf numFmtId="0" fontId="13" fillId="4" borderId="1" xfId="0" applyFont="1" applyFill="1" applyBorder="1"/>
    <xf numFmtId="165" fontId="11" fillId="4" borderId="3" xfId="2" applyFont="1" applyFill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164" fontId="10" fillId="3" borderId="1" xfId="1" applyNumberFormat="1" applyFont="1" applyBorder="1" applyAlignment="1">
      <alignment horizontal="center" vertical="center" wrapText="1"/>
    </xf>
    <xf numFmtId="165" fontId="11" fillId="2" borderId="7" xfId="2" applyFont="1" applyFill="1" applyBorder="1" applyAlignment="1"/>
    <xf numFmtId="165" fontId="11" fillId="2" borderId="4" xfId="2" applyFont="1" applyFill="1" applyBorder="1" applyAlignment="1"/>
    <xf numFmtId="165" fontId="12" fillId="4" borderId="7" xfId="2" applyFont="1" applyFill="1" applyBorder="1" applyAlignment="1"/>
    <xf numFmtId="164" fontId="10" fillId="3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4" fontId="10" fillId="3" borderId="5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</xdr:row>
      <xdr:rowOff>0</xdr:rowOff>
    </xdr:from>
    <xdr:to>
      <xdr:col>15</xdr:col>
      <xdr:colOff>28575</xdr:colOff>
      <xdr:row>5</xdr:row>
      <xdr:rowOff>171450</xdr:rowOff>
    </xdr:to>
    <xdr:pic>
      <xdr:nvPicPr>
        <xdr:cNvPr id="205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64300" y="19050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24084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19851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62726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638175</xdr:colOff>
      <xdr:row>0</xdr:row>
      <xdr:rowOff>161925</xdr:rowOff>
    </xdr:from>
    <xdr:to>
      <xdr:col>15</xdr:col>
      <xdr:colOff>19050</xdr:colOff>
      <xdr:row>5</xdr:row>
      <xdr:rowOff>133350</xdr:rowOff>
    </xdr:to>
    <xdr:pic>
      <xdr:nvPicPr>
        <xdr:cNvPr id="307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45300" y="161925"/>
          <a:ext cx="866775" cy="9239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409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512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614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0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102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50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23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L33" sqref="L3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21.28515625" style="1" bestFit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28515625" style="1" customWidth="1"/>
    <col min="14" max="14" width="20.42578125" style="1" customWidth="1"/>
    <col min="15" max="15" width="19.85546875" style="1" customWidth="1"/>
    <col min="16" max="16384" width="11.42578125" style="1"/>
  </cols>
  <sheetData>
    <row r="7" spans="2:15" ht="66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6</v>
      </c>
      <c r="C9" s="11">
        <v>786142</v>
      </c>
      <c r="D9" s="12"/>
      <c r="E9" s="12">
        <v>1087800</v>
      </c>
      <c r="F9" s="12"/>
      <c r="G9" s="12">
        <v>8000</v>
      </c>
      <c r="H9" s="12">
        <v>3162550.0965999998</v>
      </c>
      <c r="I9" s="12">
        <v>2122607.6894999999</v>
      </c>
      <c r="J9" s="12">
        <v>1885012.5</v>
      </c>
      <c r="K9" s="12">
        <v>2256000</v>
      </c>
      <c r="L9" s="12">
        <v>1632534.8900000001</v>
      </c>
      <c r="M9" s="12">
        <v>743825.22</v>
      </c>
      <c r="N9" s="12">
        <v>1498761.3550000002</v>
      </c>
      <c r="O9" s="12">
        <v>15183233.751100002</v>
      </c>
    </row>
    <row r="10" spans="2:15" x14ac:dyDescent="0.25">
      <c r="B10" s="14" t="s">
        <v>7</v>
      </c>
      <c r="C10" s="11">
        <v>41604.350019999998</v>
      </c>
      <c r="D10" s="12">
        <v>27784.349374999998</v>
      </c>
      <c r="E10" s="12">
        <v>110467.01907000001</v>
      </c>
      <c r="F10" s="12">
        <v>176541.48257000002</v>
      </c>
      <c r="G10" s="12">
        <v>2680.8787200000002</v>
      </c>
      <c r="H10" s="12">
        <v>70574.040899999993</v>
      </c>
      <c r="I10" s="12">
        <v>1324492.9532999999</v>
      </c>
      <c r="J10" s="12">
        <v>1272656.6015699999</v>
      </c>
      <c r="K10" s="12">
        <v>1760801.5251</v>
      </c>
      <c r="L10" s="12">
        <v>1221228.6488900001</v>
      </c>
      <c r="M10" s="12">
        <v>147265.78795999999</v>
      </c>
      <c r="N10" s="12">
        <v>646558.45321999979</v>
      </c>
      <c r="O10" s="12">
        <v>6802656.0906949993</v>
      </c>
    </row>
    <row r="11" spans="2:15" x14ac:dyDescent="0.25">
      <c r="B11" s="14" t="s">
        <v>8</v>
      </c>
      <c r="C11" s="11">
        <v>89500</v>
      </c>
      <c r="D11" s="12"/>
      <c r="E11" s="12"/>
      <c r="F11" s="12">
        <v>907400</v>
      </c>
      <c r="G11" s="12"/>
      <c r="H11" s="12">
        <v>1752183.2796</v>
      </c>
      <c r="I11" s="12"/>
      <c r="J11" s="12">
        <v>224353.269925</v>
      </c>
      <c r="K11" s="12">
        <v>1252300.8387500001</v>
      </c>
      <c r="L11" s="12"/>
      <c r="M11" s="12"/>
      <c r="N11" s="12"/>
      <c r="O11" s="12">
        <v>4225737.3882750003</v>
      </c>
    </row>
    <row r="12" spans="2:15" x14ac:dyDescent="0.25">
      <c r="B12" s="22" t="s">
        <v>0</v>
      </c>
      <c r="C12" s="24">
        <v>448000</v>
      </c>
      <c r="D12" s="24">
        <v>218000</v>
      </c>
      <c r="E12" s="24"/>
      <c r="F12" s="24"/>
      <c r="G12" s="24"/>
      <c r="H12" s="24"/>
      <c r="I12" s="24"/>
      <c r="J12" s="24">
        <v>54625</v>
      </c>
      <c r="K12" s="24">
        <v>156750</v>
      </c>
      <c r="L12" s="24"/>
      <c r="M12" s="24">
        <v>105500</v>
      </c>
      <c r="N12" s="24"/>
      <c r="O12" s="24">
        <v>982875</v>
      </c>
    </row>
    <row r="13" spans="2:15" x14ac:dyDescent="0.25">
      <c r="B13" s="22" t="s">
        <v>9</v>
      </c>
      <c r="C13" s="24">
        <v>88076.795339999997</v>
      </c>
      <c r="D13" s="24">
        <v>234992.82026000001</v>
      </c>
      <c r="E13" s="24">
        <v>1537253.5322900002</v>
      </c>
      <c r="F13" s="24">
        <v>1051423.4251599999</v>
      </c>
      <c r="G13" s="24">
        <v>847746.83395499992</v>
      </c>
      <c r="H13" s="24">
        <v>1143592.2333</v>
      </c>
      <c r="I13" s="24">
        <v>4340011.6484999992</v>
      </c>
      <c r="J13" s="24">
        <v>480363.70932000002</v>
      </c>
      <c r="K13" s="24">
        <v>867813.38822499989</v>
      </c>
      <c r="L13" s="24">
        <v>494728.90552000003</v>
      </c>
      <c r="M13" s="24">
        <v>159109.20237999997</v>
      </c>
      <c r="N13" s="24">
        <v>482979.55860000005</v>
      </c>
      <c r="O13" s="24">
        <v>11728092.052849997</v>
      </c>
    </row>
    <row r="14" spans="2:15" x14ac:dyDescent="0.25">
      <c r="B14" s="23" t="s">
        <v>10</v>
      </c>
      <c r="C14" s="25">
        <v>10000000</v>
      </c>
      <c r="D14" s="24">
        <v>52000000</v>
      </c>
      <c r="E14" s="24">
        <v>20000000</v>
      </c>
      <c r="F14" s="24"/>
      <c r="G14" s="24">
        <v>10000000</v>
      </c>
      <c r="H14" s="24">
        <v>5000000</v>
      </c>
      <c r="I14" s="24"/>
      <c r="J14" s="24">
        <v>10000000</v>
      </c>
      <c r="K14" s="24"/>
      <c r="L14" s="24">
        <v>2650000</v>
      </c>
      <c r="M14" s="24"/>
      <c r="N14" s="24">
        <v>96605000</v>
      </c>
      <c r="O14" s="24">
        <v>206255000</v>
      </c>
    </row>
    <row r="15" spans="2:15" x14ac:dyDescent="0.25">
      <c r="B15" s="23" t="s">
        <v>11</v>
      </c>
      <c r="C15" s="25">
        <v>87632500</v>
      </c>
      <c r="D15" s="24">
        <v>8769450</v>
      </c>
      <c r="E15" s="24">
        <v>4077600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100479550</v>
      </c>
    </row>
    <row r="16" spans="2:15" x14ac:dyDescent="0.25">
      <c r="B16" s="23" t="s">
        <v>12</v>
      </c>
      <c r="C16" s="25">
        <v>2367353.20579</v>
      </c>
      <c r="D16" s="24">
        <v>922046.27035000001</v>
      </c>
      <c r="E16" s="24">
        <v>2374429.8006000002</v>
      </c>
      <c r="F16" s="24">
        <v>6033086.0625412008</v>
      </c>
      <c r="G16" s="24">
        <v>11263235.857934998</v>
      </c>
      <c r="H16" s="24">
        <v>13942576.030749999</v>
      </c>
      <c r="I16" s="24">
        <v>2155510.9652249999</v>
      </c>
      <c r="J16" s="24">
        <v>782969.77078999998</v>
      </c>
      <c r="K16" s="24">
        <v>3686736.9632200003</v>
      </c>
      <c r="L16" s="24">
        <v>4890500.9593399987</v>
      </c>
      <c r="M16" s="24">
        <v>9337.0320000000011</v>
      </c>
      <c r="N16" s="24">
        <v>671130.50338000001</v>
      </c>
      <c r="O16" s="24">
        <v>49098913.421921201</v>
      </c>
    </row>
    <row r="17" spans="2:16" x14ac:dyDescent="0.25">
      <c r="B17" s="23" t="s">
        <v>1</v>
      </c>
      <c r="C17" s="25">
        <v>1062888.2716000001</v>
      </c>
      <c r="D17" s="24">
        <v>4223687.8650649991</v>
      </c>
      <c r="E17" s="24">
        <v>1011086.975885</v>
      </c>
      <c r="F17" s="24">
        <v>1152207.12904</v>
      </c>
      <c r="G17" s="24">
        <v>347169.92934999999</v>
      </c>
      <c r="H17" s="24">
        <v>689749.44940000004</v>
      </c>
      <c r="I17" s="24">
        <v>522712.22796499997</v>
      </c>
      <c r="J17" s="24">
        <v>352938.00636999996</v>
      </c>
      <c r="K17" s="24">
        <v>1941900.6331500001</v>
      </c>
      <c r="L17" s="24">
        <v>245142.24979999999</v>
      </c>
      <c r="M17" s="24">
        <v>1438745.9178999998</v>
      </c>
      <c r="N17" s="24">
        <v>191052.03287499998</v>
      </c>
      <c r="O17" s="24">
        <v>13179280.688399998</v>
      </c>
    </row>
    <row r="18" spans="2:16" x14ac:dyDescent="0.25">
      <c r="B18" s="23" t="s">
        <v>13</v>
      </c>
      <c r="C18" s="25"/>
      <c r="D18" s="24"/>
      <c r="E18" s="24"/>
      <c r="F18" s="24"/>
      <c r="G18" s="24"/>
      <c r="H18" s="24"/>
      <c r="I18" s="24"/>
      <c r="J18" s="24"/>
      <c r="K18" s="24">
        <v>445050</v>
      </c>
      <c r="L18" s="24">
        <v>485000</v>
      </c>
      <c r="M18" s="24">
        <v>10098996.469999999</v>
      </c>
      <c r="N18" s="24">
        <v>7524234.7041000007</v>
      </c>
      <c r="O18" s="24">
        <v>18553281.1741</v>
      </c>
    </row>
    <row r="19" spans="2:16" x14ac:dyDescent="0.25">
      <c r="B19" s="23" t="s">
        <v>14</v>
      </c>
      <c r="C19" s="25"/>
      <c r="D19" s="24">
        <v>535010.9</v>
      </c>
      <c r="E19" s="24">
        <v>10050</v>
      </c>
      <c r="F19" s="24"/>
      <c r="G19" s="24"/>
      <c r="H19" s="24"/>
      <c r="I19" s="24"/>
      <c r="J19" s="24"/>
      <c r="K19" s="24"/>
      <c r="L19" s="24">
        <v>990237.9</v>
      </c>
      <c r="M19" s="24"/>
      <c r="N19" s="24"/>
      <c r="O19" s="24">
        <v>1535298.8</v>
      </c>
    </row>
    <row r="20" spans="2:16" x14ac:dyDescent="0.25">
      <c r="B20" s="23" t="s">
        <v>2</v>
      </c>
      <c r="C20" s="25">
        <v>1650764.9312149999</v>
      </c>
      <c r="D20" s="24">
        <v>1312329.9912690001</v>
      </c>
      <c r="E20" s="24">
        <v>3450670.5373049993</v>
      </c>
      <c r="F20" s="24">
        <v>5246349.8212949997</v>
      </c>
      <c r="G20" s="24">
        <v>12653690.818255998</v>
      </c>
      <c r="H20" s="24">
        <v>6740550.9703649981</v>
      </c>
      <c r="I20" s="24">
        <v>4841657.3587849997</v>
      </c>
      <c r="J20" s="24">
        <v>3095069.7693300005</v>
      </c>
      <c r="K20" s="24">
        <v>2077336.0802000002</v>
      </c>
      <c r="L20" s="24">
        <v>3278199.4095999999</v>
      </c>
      <c r="M20" s="24">
        <v>1048965.9290999998</v>
      </c>
      <c r="N20" s="24">
        <v>2731854.187345</v>
      </c>
      <c r="O20" s="24">
        <v>48127439.804064997</v>
      </c>
    </row>
    <row r="21" spans="2:16" x14ac:dyDescent="0.25">
      <c r="B21" s="9" t="s">
        <v>3</v>
      </c>
      <c r="C21" s="13">
        <v>104166829.55396499</v>
      </c>
      <c r="D21" s="13">
        <v>68243302.196318999</v>
      </c>
      <c r="E21" s="13">
        <v>33659357.865149997</v>
      </c>
      <c r="F21" s="13">
        <v>14567007.9206062</v>
      </c>
      <c r="G21" s="13">
        <v>35122524.318215996</v>
      </c>
      <c r="H21" s="13">
        <v>32501776.100914996</v>
      </c>
      <c r="I21" s="13">
        <v>15306992.843274998</v>
      </c>
      <c r="J21" s="13">
        <v>18147988.627305001</v>
      </c>
      <c r="K21" s="13">
        <v>14444689.428645</v>
      </c>
      <c r="L21" s="13">
        <v>15887572.963149998</v>
      </c>
      <c r="M21" s="13">
        <v>13751745.559339998</v>
      </c>
      <c r="N21" s="13">
        <v>110351570.79452001</v>
      </c>
      <c r="O21" s="13">
        <v>476151358.17140615</v>
      </c>
    </row>
    <row r="22" spans="2:16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67"/>
      <c r="F40" s="2"/>
    </row>
    <row r="41" spans="2:6" x14ac:dyDescent="0.25">
      <c r="B41" s="4"/>
      <c r="C41" s="4"/>
      <c r="D41" s="2"/>
      <c r="E41" s="67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22:O22"/>
  </mergeCells>
  <pageMargins left="0.49" right="0.3" top="0.74803149606299213" bottom="0.74803149606299213" header="0.31496062992125984" footer="0.31496062992125984"/>
  <pageSetup scale="4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27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1" t="s">
        <v>4</v>
      </c>
      <c r="C8" s="43">
        <v>43831</v>
      </c>
      <c r="D8" s="43">
        <v>43862</v>
      </c>
      <c r="E8" s="43">
        <v>43891</v>
      </c>
      <c r="F8" s="43">
        <v>43922</v>
      </c>
      <c r="G8" s="43">
        <v>43952</v>
      </c>
      <c r="H8" s="43">
        <v>43983</v>
      </c>
      <c r="I8" s="43">
        <v>44013</v>
      </c>
      <c r="J8" s="43">
        <v>44044</v>
      </c>
      <c r="K8" s="43">
        <v>44075</v>
      </c>
      <c r="L8" s="43">
        <v>44105</v>
      </c>
      <c r="M8" s="43">
        <v>44136</v>
      </c>
      <c r="N8" s="43">
        <v>44166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62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82200.660300000003</v>
      </c>
      <c r="D10" s="47">
        <v>10943.281800000001</v>
      </c>
      <c r="E10" s="49">
        <v>37817.910900000003</v>
      </c>
      <c r="F10" s="45">
        <v>0</v>
      </c>
      <c r="G10" s="45">
        <v>0</v>
      </c>
      <c r="H10" s="45">
        <v>0</v>
      </c>
      <c r="I10" s="47">
        <v>152335.9431</v>
      </c>
      <c r="J10" s="47">
        <v>188750.71710000001</v>
      </c>
      <c r="K10" s="48">
        <v>245725.42499999999</v>
      </c>
      <c r="L10" s="62">
        <v>0</v>
      </c>
      <c r="M10" s="47">
        <v>41191.4349</v>
      </c>
      <c r="N10" s="47">
        <v>129027.16530000002</v>
      </c>
      <c r="O10" s="47">
        <f t="shared" ref="O10:O22" si="0">+SUM(C10:N10)</f>
        <v>887992.53839999996</v>
      </c>
    </row>
    <row r="11" spans="1:15" x14ac:dyDescent="0.25">
      <c r="A11" s="40"/>
      <c r="B11" s="51" t="s">
        <v>8</v>
      </c>
      <c r="C11" s="45">
        <v>0</v>
      </c>
      <c r="D11" s="52">
        <v>9834394.5399999991</v>
      </c>
      <c r="E11" s="53">
        <v>992733</v>
      </c>
      <c r="F11" s="53">
        <v>2671234.4500000002</v>
      </c>
      <c r="G11" s="52">
        <v>10416347.785</v>
      </c>
      <c r="H11" s="46">
        <v>11905054.763700001</v>
      </c>
      <c r="I11" s="52">
        <v>27894369.320336998</v>
      </c>
      <c r="J11" s="47">
        <v>70262.618300000002</v>
      </c>
      <c r="K11" s="48">
        <v>12979413.780760001</v>
      </c>
      <c r="L11" s="50">
        <v>15983322.504999999</v>
      </c>
      <c r="M11" s="52">
        <v>3760642.0202500001</v>
      </c>
      <c r="N11" s="47">
        <v>12737804.192199999</v>
      </c>
      <c r="O11" s="47">
        <f t="shared" si="0"/>
        <v>109245578.97554699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6">
        <v>0</v>
      </c>
      <c r="K12" s="48">
        <v>74859.12</v>
      </c>
      <c r="L12" s="62">
        <v>0</v>
      </c>
      <c r="M12" s="46">
        <v>0</v>
      </c>
      <c r="N12" s="47">
        <v>8205.8526000000002</v>
      </c>
      <c r="O12" s="47">
        <f t="shared" si="0"/>
        <v>83064.972599999994</v>
      </c>
    </row>
    <row r="13" spans="1:15" x14ac:dyDescent="0.25">
      <c r="A13" s="40"/>
      <c r="B13" s="51" t="s">
        <v>9</v>
      </c>
      <c r="C13" s="45">
        <v>74668.106700000004</v>
      </c>
      <c r="D13" s="45">
        <v>13364.673299999999</v>
      </c>
      <c r="E13" s="53">
        <v>10213.5825</v>
      </c>
      <c r="F13" s="53">
        <v>134713.93627499999</v>
      </c>
      <c r="G13" s="46">
        <v>13009.639500000001</v>
      </c>
      <c r="H13" s="46">
        <v>25004.905200000001</v>
      </c>
      <c r="I13" s="46">
        <v>236910.30660000001</v>
      </c>
      <c r="J13" s="46">
        <v>1108699.6338</v>
      </c>
      <c r="K13" s="63">
        <v>39307.4352</v>
      </c>
      <c r="L13" s="50">
        <v>199656.2304</v>
      </c>
      <c r="M13" s="52">
        <v>147441.90779999999</v>
      </c>
      <c r="N13" s="47">
        <v>11764874.76</v>
      </c>
      <c r="O13" s="47">
        <f t="shared" si="0"/>
        <v>13767865.117275</v>
      </c>
    </row>
    <row r="14" spans="1:15" x14ac:dyDescent="0.25">
      <c r="A14" s="40"/>
      <c r="B14" s="51" t="s">
        <v>10</v>
      </c>
      <c r="C14" s="45">
        <v>0</v>
      </c>
      <c r="D14" s="52">
        <v>626286</v>
      </c>
      <c r="E14" s="45">
        <v>0</v>
      </c>
      <c r="F14" s="45">
        <v>0</v>
      </c>
      <c r="G14" s="45">
        <v>0</v>
      </c>
      <c r="H14" s="47">
        <v>1299609.9919999999</v>
      </c>
      <c r="I14" s="46">
        <v>0</v>
      </c>
      <c r="J14" s="46">
        <v>0</v>
      </c>
      <c r="K14" s="64">
        <v>5474864.7400000002</v>
      </c>
      <c r="L14" s="46">
        <v>0</v>
      </c>
      <c r="M14" s="52">
        <v>1200000</v>
      </c>
      <c r="N14" s="47">
        <v>550776.99</v>
      </c>
      <c r="O14" s="47">
        <f t="shared" si="0"/>
        <v>9151537.722000001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53">
        <v>165188.70600000001</v>
      </c>
      <c r="F15" s="53">
        <v>851090</v>
      </c>
      <c r="G15" s="52">
        <v>1000700</v>
      </c>
      <c r="H15" s="45">
        <v>0</v>
      </c>
      <c r="I15" s="45">
        <v>0</v>
      </c>
      <c r="J15" s="46">
        <v>0</v>
      </c>
      <c r="K15" s="62">
        <v>0</v>
      </c>
      <c r="L15" s="46">
        <v>0</v>
      </c>
      <c r="M15" s="46">
        <v>0</v>
      </c>
      <c r="N15" s="47">
        <v>4411128.34</v>
      </c>
      <c r="O15" s="47">
        <f t="shared" si="0"/>
        <v>6428107.0460000001</v>
      </c>
    </row>
    <row r="16" spans="1:15" x14ac:dyDescent="0.25">
      <c r="A16" s="40"/>
      <c r="B16" s="51" t="s">
        <v>11</v>
      </c>
      <c r="C16" s="45">
        <v>3401247.5</v>
      </c>
      <c r="D16" s="45">
        <v>32615664.114999998</v>
      </c>
      <c r="E16" s="53">
        <v>7570500</v>
      </c>
      <c r="F16" s="45">
        <v>0</v>
      </c>
      <c r="G16" s="52">
        <v>11931653.71648</v>
      </c>
      <c r="H16" s="46">
        <v>15864027.655999999</v>
      </c>
      <c r="I16" s="52">
        <v>92408716.450499997</v>
      </c>
      <c r="J16" s="47">
        <v>6120451.9189999998</v>
      </c>
      <c r="K16" s="64">
        <v>23054057.656599998</v>
      </c>
      <c r="L16" s="50">
        <v>13040560.730499998</v>
      </c>
      <c r="M16" s="52">
        <v>44221084.480599999</v>
      </c>
      <c r="N16" s="47">
        <v>1164754.9487000001</v>
      </c>
      <c r="O16" s="47">
        <f t="shared" si="0"/>
        <v>251392719.17338002</v>
      </c>
    </row>
    <row r="17" spans="1:17" x14ac:dyDescent="0.25">
      <c r="A17" s="40"/>
      <c r="B17" s="51" t="s">
        <v>12</v>
      </c>
      <c r="C17" s="56">
        <v>626606.3628</v>
      </c>
      <c r="D17" s="45">
        <v>1144054.6325999999</v>
      </c>
      <c r="E17" s="45">
        <v>773513.96887500002</v>
      </c>
      <c r="F17" s="53">
        <v>885289.83405000006</v>
      </c>
      <c r="G17" s="45">
        <v>0</v>
      </c>
      <c r="H17" s="46">
        <v>286289.15632499999</v>
      </c>
      <c r="I17" s="46">
        <v>986269.67109999992</v>
      </c>
      <c r="J17" s="47">
        <v>955673.6409</v>
      </c>
      <c r="K17" s="62">
        <v>842854.17150000005</v>
      </c>
      <c r="L17" s="50">
        <v>177410.12849999999</v>
      </c>
      <c r="M17" s="52">
        <v>855048.49610000011</v>
      </c>
      <c r="N17" s="47">
        <v>641092.36900000006</v>
      </c>
      <c r="O17" s="47">
        <f t="shared" si="0"/>
        <v>8174102.4317499995</v>
      </c>
    </row>
    <row r="18" spans="1:17" x14ac:dyDescent="0.25">
      <c r="A18" s="40"/>
      <c r="B18" s="51" t="s">
        <v>1</v>
      </c>
      <c r="C18" s="56">
        <v>72462.5</v>
      </c>
      <c r="D18" s="45">
        <v>12000</v>
      </c>
      <c r="E18" s="45">
        <v>473342.45799999998</v>
      </c>
      <c r="F18" s="45">
        <v>201398.519</v>
      </c>
      <c r="G18" s="46">
        <v>541423.94499999995</v>
      </c>
      <c r="H18" s="46">
        <v>541043.02500000002</v>
      </c>
      <c r="I18" s="46">
        <v>330931.78558000003</v>
      </c>
      <c r="J18" s="46">
        <v>752633.26699999999</v>
      </c>
      <c r="K18" s="62">
        <v>105688.57329999999</v>
      </c>
      <c r="L18" s="50">
        <v>3158.2980000000002</v>
      </c>
      <c r="M18" s="52">
        <v>88791.5</v>
      </c>
      <c r="N18" s="47">
        <v>3966770.76</v>
      </c>
      <c r="O18" s="47">
        <f t="shared" si="0"/>
        <v>7089644.6308799991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62">
        <v>0</v>
      </c>
      <c r="L19" s="46">
        <v>0</v>
      </c>
      <c r="M19" s="46">
        <v>0</v>
      </c>
      <c r="N19" s="47">
        <v>824226.95601000008</v>
      </c>
      <c r="O19" s="47">
        <f t="shared" si="0"/>
        <v>824226.95601000008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45">
        <v>52.87</v>
      </c>
      <c r="G20" s="45">
        <v>0</v>
      </c>
      <c r="H20" s="47">
        <v>126750</v>
      </c>
      <c r="I20" s="45">
        <v>0</v>
      </c>
      <c r="J20" s="46">
        <v>0</v>
      </c>
      <c r="K20" s="62">
        <v>0</v>
      </c>
      <c r="L20" s="50">
        <v>3217295.4649999999</v>
      </c>
      <c r="M20" s="46">
        <v>0</v>
      </c>
      <c r="N20" s="47">
        <v>30627.653600000001</v>
      </c>
      <c r="O20" s="47">
        <f t="shared" si="0"/>
        <v>3374725.9885999998</v>
      </c>
    </row>
    <row r="21" spans="1:17" x14ac:dyDescent="0.25">
      <c r="B21" s="51" t="s">
        <v>2</v>
      </c>
      <c r="C21" s="56">
        <v>812551.67140000011</v>
      </c>
      <c r="D21" s="52">
        <v>674408.78659999999</v>
      </c>
      <c r="E21" s="53">
        <v>672650.86870000011</v>
      </c>
      <c r="F21" s="53">
        <v>4251849.9156599995</v>
      </c>
      <c r="G21" s="52">
        <v>1406474.04165</v>
      </c>
      <c r="H21" s="47">
        <v>811537.06206800009</v>
      </c>
      <c r="I21" s="46">
        <v>796773.34927499993</v>
      </c>
      <c r="J21" s="46">
        <v>208850.96039999998</v>
      </c>
      <c r="K21" s="64">
        <v>740639.56600000011</v>
      </c>
      <c r="L21" s="50">
        <v>204424.57530000005</v>
      </c>
      <c r="M21" s="52">
        <v>660514.89600000018</v>
      </c>
      <c r="N21" s="47">
        <v>1230000</v>
      </c>
      <c r="O21" s="47">
        <f t="shared" si="0"/>
        <v>12470675.693053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0</v>
      </c>
      <c r="L22" s="46">
        <v>0</v>
      </c>
      <c r="M22" s="46">
        <v>0</v>
      </c>
      <c r="N22" s="46">
        <v>0</v>
      </c>
      <c r="O22" s="47">
        <f t="shared" si="0"/>
        <v>0</v>
      </c>
    </row>
    <row r="23" spans="1:17" x14ac:dyDescent="0.25">
      <c r="B23" s="57" t="s">
        <v>3</v>
      </c>
      <c r="C23" s="58">
        <f>+SUM(C9:C22)</f>
        <v>5069736.8012000006</v>
      </c>
      <c r="D23" s="58">
        <f>+SUM(D9:D22)</f>
        <v>44931116.029300004</v>
      </c>
      <c r="E23" s="58">
        <f>+SUM(E9:E22)</f>
        <v>10695960.494975001</v>
      </c>
      <c r="F23" s="58">
        <f t="shared" ref="F23:N23" si="1">+SUM(F9:F22)</f>
        <v>8995629.5249850005</v>
      </c>
      <c r="G23" s="58">
        <f t="shared" si="1"/>
        <v>25309609.127629999</v>
      </c>
      <c r="H23" s="58">
        <f t="shared" si="1"/>
        <v>30859316.560293</v>
      </c>
      <c r="I23" s="58">
        <f t="shared" si="1"/>
        <v>122806306.82649198</v>
      </c>
      <c r="J23" s="58">
        <f>+SUM(J9:J22)</f>
        <v>9405322.756500002</v>
      </c>
      <c r="K23" s="58">
        <f t="shared" si="1"/>
        <v>43557410.468359992</v>
      </c>
      <c r="L23" s="58">
        <f>+SUM(L9:L22)</f>
        <v>32825827.932699997</v>
      </c>
      <c r="M23" s="58">
        <f t="shared" si="1"/>
        <v>50974714.735649996</v>
      </c>
      <c r="N23" s="58">
        <f t="shared" si="1"/>
        <v>37459289.987409994</v>
      </c>
      <c r="O23" s="58">
        <f>+SUM(C23:N23)</f>
        <v>422890241.24549496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opLeftCell="E2" zoomScale="73" zoomScaleNormal="73" workbookViewId="0">
      <selection activeCell="E2" sqref="A1:XFD104857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28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5" t="s">
        <v>4</v>
      </c>
      <c r="C8" s="43">
        <v>44197</v>
      </c>
      <c r="D8" s="43">
        <v>44228</v>
      </c>
      <c r="E8" s="43">
        <v>44256</v>
      </c>
      <c r="F8" s="43">
        <v>44287</v>
      </c>
      <c r="G8" s="43">
        <v>44317</v>
      </c>
      <c r="H8" s="43">
        <v>44348</v>
      </c>
      <c r="I8" s="43">
        <v>44378</v>
      </c>
      <c r="J8" s="43">
        <v>44409</v>
      </c>
      <c r="K8" s="43">
        <v>44440</v>
      </c>
      <c r="L8" s="43">
        <v>44470</v>
      </c>
      <c r="M8" s="43">
        <v>44501</v>
      </c>
      <c r="N8" s="43">
        <v>44531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0</v>
      </c>
      <c r="D10" s="47">
        <v>5413.1814000000004</v>
      </c>
      <c r="E10" s="49">
        <v>12271.901400000001</v>
      </c>
      <c r="F10" s="45">
        <v>0</v>
      </c>
      <c r="G10" s="45">
        <v>0</v>
      </c>
      <c r="H10" s="45">
        <v>53214.143399999994</v>
      </c>
      <c r="I10" s="47">
        <v>111401.12610000001</v>
      </c>
      <c r="J10" s="46">
        <v>0</v>
      </c>
      <c r="K10" s="48">
        <v>160575.9705</v>
      </c>
      <c r="L10" s="62">
        <v>101139.69690000001</v>
      </c>
      <c r="M10" s="47">
        <v>7122.6539999999995</v>
      </c>
      <c r="N10" s="47">
        <v>130648.0428</v>
      </c>
      <c r="O10" s="47">
        <f t="shared" ref="O10:O22" si="0">+SUM(C10:N10)</f>
        <v>581786.71649999986</v>
      </c>
    </row>
    <row r="11" spans="1:15" x14ac:dyDescent="0.25">
      <c r="A11" s="40"/>
      <c r="B11" s="51" t="s">
        <v>8</v>
      </c>
      <c r="C11" s="45">
        <v>7176760.1090000002</v>
      </c>
      <c r="D11" s="52">
        <v>5009692.0999999996</v>
      </c>
      <c r="E11" s="53">
        <v>702458.33700000006</v>
      </c>
      <c r="F11" s="53">
        <v>10039490.680499999</v>
      </c>
      <c r="G11" s="52">
        <v>18828299.292750001</v>
      </c>
      <c r="H11" s="46">
        <v>1458004.74184</v>
      </c>
      <c r="I11" s="52">
        <v>26152216.75</v>
      </c>
      <c r="J11" s="47">
        <v>17607697.265000001</v>
      </c>
      <c r="K11" s="48">
        <v>25131485.75725</v>
      </c>
      <c r="L11" s="50">
        <v>500802.495</v>
      </c>
      <c r="M11" s="52">
        <v>56151.296399999999</v>
      </c>
      <c r="N11" s="46">
        <v>0</v>
      </c>
      <c r="O11" s="47">
        <f t="shared" si="0"/>
        <v>112663058.82473999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428555.66725</v>
      </c>
      <c r="I12" s="45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7">
        <f t="shared" si="0"/>
        <v>428555.66725</v>
      </c>
    </row>
    <row r="13" spans="1:15" x14ac:dyDescent="0.25">
      <c r="A13" s="40"/>
      <c r="B13" s="51" t="s">
        <v>9</v>
      </c>
      <c r="C13" s="45">
        <v>26321.0013</v>
      </c>
      <c r="D13" s="45">
        <v>16481.9853</v>
      </c>
      <c r="E13" s="45">
        <v>2739.8910999999998</v>
      </c>
      <c r="F13" s="45">
        <v>25588.484899999996</v>
      </c>
      <c r="G13" s="45">
        <v>0</v>
      </c>
      <c r="H13" s="46">
        <v>34698.321900000003</v>
      </c>
      <c r="I13" s="45">
        <v>48688.645500000006</v>
      </c>
      <c r="J13" s="46">
        <v>209007.81639999995</v>
      </c>
      <c r="K13" s="48">
        <v>803323.44180000015</v>
      </c>
      <c r="L13" s="62">
        <v>770403.85289999994</v>
      </c>
      <c r="M13" s="46">
        <v>101309.53140000001</v>
      </c>
      <c r="N13" s="47">
        <v>286246.04580000002</v>
      </c>
      <c r="O13" s="47">
        <f>+SUM(C13:N13)</f>
        <v>2324809.0183000001</v>
      </c>
    </row>
    <row r="14" spans="1:15" x14ac:dyDescent="0.25">
      <c r="A14" s="40"/>
      <c r="B14" s="51" t="s">
        <v>10</v>
      </c>
      <c r="C14" s="45">
        <v>1200000</v>
      </c>
      <c r="D14" s="45">
        <v>800000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63">
        <v>10087908.9</v>
      </c>
      <c r="L14" s="50">
        <v>18672142.806000002</v>
      </c>
      <c r="M14" s="46">
        <v>0</v>
      </c>
      <c r="N14" s="47">
        <v>3170819.33</v>
      </c>
      <c r="O14" s="47">
        <f t="shared" si="0"/>
        <v>33930871.035999998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7">
        <v>3018963.21</v>
      </c>
      <c r="I15" s="45">
        <v>0</v>
      </c>
      <c r="J15" s="46">
        <v>0</v>
      </c>
      <c r="K15" s="46">
        <v>0</v>
      </c>
      <c r="L15" s="46">
        <v>0</v>
      </c>
      <c r="M15" s="46">
        <v>0</v>
      </c>
      <c r="N15" s="47">
        <v>150000</v>
      </c>
      <c r="O15" s="47">
        <f t="shared" si="0"/>
        <v>3168963.21</v>
      </c>
    </row>
    <row r="16" spans="1:15" x14ac:dyDescent="0.25">
      <c r="A16" s="40"/>
      <c r="B16" s="51" t="s">
        <v>11</v>
      </c>
      <c r="C16" s="45">
        <v>5128237.5999999996</v>
      </c>
      <c r="D16" s="52">
        <v>38880177.414999999</v>
      </c>
      <c r="E16" s="53">
        <v>3989827.95</v>
      </c>
      <c r="F16" s="53">
        <v>21847404.579999998</v>
      </c>
      <c r="G16" s="46">
        <v>23307583.906999998</v>
      </c>
      <c r="H16" s="45">
        <v>2991200</v>
      </c>
      <c r="I16" s="46">
        <v>1350200</v>
      </c>
      <c r="J16" s="46">
        <v>60661851.979999997</v>
      </c>
      <c r="K16" s="64">
        <v>22281663.599999998</v>
      </c>
      <c r="L16" s="46">
        <v>5843112.3940000003</v>
      </c>
      <c r="M16" s="52">
        <v>20232915.204999998</v>
      </c>
      <c r="N16" s="47">
        <v>8933004.8499999996</v>
      </c>
      <c r="O16" s="47">
        <f t="shared" si="0"/>
        <v>215447179.48099998</v>
      </c>
    </row>
    <row r="17" spans="1:17" x14ac:dyDescent="0.25">
      <c r="A17" s="40"/>
      <c r="B17" s="51" t="s">
        <v>12</v>
      </c>
      <c r="C17" s="45">
        <v>89505.622800000012</v>
      </c>
      <c r="D17" s="45">
        <v>265375.02419999999</v>
      </c>
      <c r="E17" s="45">
        <v>211667.51429999998</v>
      </c>
      <c r="F17" s="45">
        <v>92629.409400000004</v>
      </c>
      <c r="G17" s="45">
        <v>287429.60070000001</v>
      </c>
      <c r="H17" s="46">
        <v>636196.52280000004</v>
      </c>
      <c r="I17" s="46">
        <v>51927.257299999997</v>
      </c>
      <c r="J17" s="46">
        <v>355579.31969999999</v>
      </c>
      <c r="K17" s="62">
        <v>426791.20770000003</v>
      </c>
      <c r="L17" s="46">
        <v>1431167.7798000004</v>
      </c>
      <c r="M17" s="46">
        <v>386426.98709999991</v>
      </c>
      <c r="N17" s="47">
        <v>791926.40339999995</v>
      </c>
      <c r="O17" s="47">
        <f>+SUM(C17:N17)</f>
        <v>5026622.6492000008</v>
      </c>
    </row>
    <row r="18" spans="1:17" x14ac:dyDescent="0.25">
      <c r="A18" s="40"/>
      <c r="B18" s="51" t="s">
        <v>1</v>
      </c>
      <c r="C18" s="45">
        <v>0</v>
      </c>
      <c r="D18" s="45">
        <v>200802.20389999999</v>
      </c>
      <c r="E18" s="53">
        <v>12000</v>
      </c>
      <c r="F18" s="45">
        <v>0</v>
      </c>
      <c r="G18" s="52">
        <v>200662.5306</v>
      </c>
      <c r="H18" s="46">
        <v>1351218.7664359999</v>
      </c>
      <c r="I18" s="45">
        <v>387209.60382000002</v>
      </c>
      <c r="J18" s="46">
        <v>224139.65</v>
      </c>
      <c r="K18" s="64">
        <v>61968.408599999995</v>
      </c>
      <c r="L18" s="50">
        <v>63033.07</v>
      </c>
      <c r="M18" s="52">
        <v>38165.238200000007</v>
      </c>
      <c r="N18" s="47">
        <v>19602.39</v>
      </c>
      <c r="O18" s="47">
        <f>+SUM(C18:N18)</f>
        <v>2558801.8615560001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6">
        <v>0</v>
      </c>
      <c r="L19" s="50">
        <v>3855993.8</v>
      </c>
      <c r="M19" s="46">
        <v>0</v>
      </c>
      <c r="N19" s="46">
        <v>0</v>
      </c>
      <c r="O19" s="47">
        <f>+SUM(C19:N19)</f>
        <v>3855993.8</v>
      </c>
    </row>
    <row r="20" spans="1:17" x14ac:dyDescent="0.25">
      <c r="A20" s="40"/>
      <c r="B20" s="51" t="s">
        <v>14</v>
      </c>
      <c r="C20" s="45">
        <v>0</v>
      </c>
      <c r="D20" s="45">
        <v>1000000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7">
        <v>4213585.57</v>
      </c>
      <c r="K20" s="46">
        <v>0</v>
      </c>
      <c r="L20" s="50">
        <v>183713.07129999998</v>
      </c>
      <c r="M20" s="46">
        <v>0</v>
      </c>
      <c r="N20" s="46">
        <v>0</v>
      </c>
      <c r="O20" s="47">
        <f>+SUM(C20:N20)</f>
        <v>5397298.6413000003</v>
      </c>
    </row>
    <row r="21" spans="1:17" x14ac:dyDescent="0.25">
      <c r="B21" s="51" t="s">
        <v>2</v>
      </c>
      <c r="C21" s="45">
        <v>189993.38399999999</v>
      </c>
      <c r="D21" s="45">
        <v>542239.81440000003</v>
      </c>
      <c r="E21" s="53">
        <v>183497.71890000001</v>
      </c>
      <c r="F21" s="53">
        <v>39323.5821</v>
      </c>
      <c r="G21" s="52">
        <v>272128.65000000002</v>
      </c>
      <c r="H21" s="46">
        <v>641154.04850000003</v>
      </c>
      <c r="I21" s="52">
        <v>405101.14595999999</v>
      </c>
      <c r="J21" s="47">
        <v>187698.06509999998</v>
      </c>
      <c r="K21" s="46">
        <v>0</v>
      </c>
      <c r="L21" s="46">
        <v>0</v>
      </c>
      <c r="M21" s="52">
        <v>137841.07929999998</v>
      </c>
      <c r="N21" s="47">
        <v>428458.59500000003</v>
      </c>
      <c r="O21" s="47">
        <f>+SUM(C21:N21)</f>
        <v>3027436.0832599998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220817.28239999997</v>
      </c>
      <c r="L22" s="46">
        <v>0</v>
      </c>
      <c r="M22" s="46">
        <v>0</v>
      </c>
      <c r="N22" s="46"/>
      <c r="O22" s="47">
        <f t="shared" si="0"/>
        <v>220817.28239999997</v>
      </c>
    </row>
    <row r="23" spans="1:17" x14ac:dyDescent="0.25">
      <c r="B23" s="51" t="s">
        <v>29</v>
      </c>
      <c r="C23" s="45">
        <v>0</v>
      </c>
      <c r="D23" s="45">
        <v>0</v>
      </c>
      <c r="E23" s="45">
        <v>0</v>
      </c>
      <c r="F23" s="45">
        <v>0</v>
      </c>
      <c r="G23" s="45">
        <v>508211.505</v>
      </c>
      <c r="H23" s="45">
        <v>0</v>
      </c>
      <c r="I23" s="45">
        <v>0</v>
      </c>
      <c r="J23" s="46">
        <v>0</v>
      </c>
      <c r="K23" s="46">
        <v>0</v>
      </c>
      <c r="L23" s="46">
        <v>0</v>
      </c>
      <c r="M23" s="52">
        <v>201876.93799999999</v>
      </c>
      <c r="N23" s="46">
        <v>0</v>
      </c>
      <c r="O23" s="47">
        <f>+SUM(C23:N23)</f>
        <v>710088.44299999997</v>
      </c>
    </row>
    <row r="24" spans="1:17" x14ac:dyDescent="0.25">
      <c r="B24" s="57" t="s">
        <v>3</v>
      </c>
      <c r="C24" s="58">
        <f>+SUM(C9:C22)</f>
        <v>13810817.7171</v>
      </c>
      <c r="D24" s="58">
        <f>+SUM(D9:D22)</f>
        <v>46720181.724200003</v>
      </c>
      <c r="E24" s="58">
        <f>+SUM(E9:E22)</f>
        <v>5114463.3126999997</v>
      </c>
      <c r="F24" s="58">
        <f>+SUM(F9:F22)</f>
        <v>32044436.736899998</v>
      </c>
      <c r="G24" s="58">
        <f>+SUM(G9:G23)</f>
        <v>43404315.486049995</v>
      </c>
      <c r="H24" s="58">
        <f>+SUM(H9:H23)</f>
        <v>10613205.422125999</v>
      </c>
      <c r="I24" s="58">
        <f>+SUM(I9:I23)</f>
        <v>28506744.52868</v>
      </c>
      <c r="J24" s="58">
        <f>+SUM(J9:J23)</f>
        <v>83459559.666199997</v>
      </c>
      <c r="K24" s="58">
        <f>+SUM(K9:K23)</f>
        <v>59174534.56825</v>
      </c>
      <c r="L24" s="58">
        <f t="shared" ref="L24:N24" si="1">+SUM(L9:L23)</f>
        <v>31421508.965900004</v>
      </c>
      <c r="M24" s="58">
        <f>+SUM(M9:M23)</f>
        <v>21161808.929400004</v>
      </c>
      <c r="N24" s="58">
        <f t="shared" si="1"/>
        <v>13910705.657000002</v>
      </c>
      <c r="O24" s="58">
        <f>+SUM(O9:O23)</f>
        <v>389342282.71450603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topLeftCell="A7" workbookViewId="0">
      <selection activeCell="G12" sqref="G12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30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6" t="s">
        <v>4</v>
      </c>
      <c r="C8" s="43">
        <v>44562</v>
      </c>
      <c r="D8" s="43">
        <v>44593</v>
      </c>
      <c r="E8" s="43">
        <v>44621</v>
      </c>
      <c r="F8" s="43">
        <v>44652</v>
      </c>
      <c r="G8" s="43">
        <v>44682</v>
      </c>
      <c r="H8" s="43">
        <v>44713</v>
      </c>
      <c r="I8" s="43">
        <v>44743</v>
      </c>
      <c r="J8" s="43">
        <v>44774</v>
      </c>
      <c r="K8" s="43">
        <v>44805</v>
      </c>
      <c r="L8" s="43">
        <v>44835</v>
      </c>
      <c r="M8" s="43">
        <v>44866</v>
      </c>
      <c r="N8" s="43">
        <v>44896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/>
      <c r="H9" s="45"/>
      <c r="I9" s="45"/>
      <c r="J9" s="46"/>
      <c r="K9" s="46"/>
      <c r="L9" s="46"/>
      <c r="M9" s="46"/>
      <c r="N9" s="46"/>
      <c r="O9" s="47">
        <f>+SUM(C9:N9)</f>
        <v>0</v>
      </c>
    </row>
    <row r="10" spans="1:15" x14ac:dyDescent="0.25">
      <c r="A10" s="40"/>
      <c r="B10" s="44" t="s">
        <v>7</v>
      </c>
      <c r="C10" s="45">
        <v>13656.866699999999</v>
      </c>
      <c r="D10" s="47">
        <v>20176.358400000001</v>
      </c>
      <c r="E10" s="49">
        <v>34746.069600000003</v>
      </c>
      <c r="F10" s="45">
        <v>0</v>
      </c>
      <c r="G10" s="45"/>
      <c r="H10" s="45"/>
      <c r="I10" s="47"/>
      <c r="J10" s="46"/>
      <c r="K10" s="48"/>
      <c r="L10" s="62"/>
      <c r="M10" s="47"/>
      <c r="N10" s="47"/>
      <c r="O10" s="47">
        <f t="shared" ref="O10:O22" si="0">+SUM(C10:N10)</f>
        <v>68579.294699999999</v>
      </c>
    </row>
    <row r="11" spans="1:15" x14ac:dyDescent="0.25">
      <c r="A11" s="40"/>
      <c r="B11" s="51" t="s">
        <v>8</v>
      </c>
      <c r="C11" s="45">
        <v>0</v>
      </c>
      <c r="D11" s="52">
        <v>5018725.05</v>
      </c>
      <c r="E11" s="53">
        <v>32962070.258014001</v>
      </c>
      <c r="F11" s="45">
        <v>0</v>
      </c>
      <c r="G11" s="52"/>
      <c r="H11" s="46"/>
      <c r="I11" s="52"/>
      <c r="J11" s="47"/>
      <c r="K11" s="48"/>
      <c r="L11" s="50"/>
      <c r="M11" s="52"/>
      <c r="N11" s="46"/>
      <c r="O11" s="47">
        <f t="shared" si="0"/>
        <v>37980795.308013998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/>
      <c r="H12" s="45"/>
      <c r="I12" s="45"/>
      <c r="J12" s="46"/>
      <c r="K12" s="46"/>
      <c r="L12" s="46"/>
      <c r="M12" s="46"/>
      <c r="N12" s="46"/>
      <c r="O12" s="47">
        <f t="shared" si="0"/>
        <v>0</v>
      </c>
    </row>
    <row r="13" spans="1:15" x14ac:dyDescent="0.25">
      <c r="A13" s="40"/>
      <c r="B13" s="51" t="s">
        <v>9</v>
      </c>
      <c r="C13" s="45">
        <v>38233.303200000002</v>
      </c>
      <c r="D13" s="45">
        <v>30403.187099999996</v>
      </c>
      <c r="E13" s="45">
        <v>97349.115600000005</v>
      </c>
      <c r="F13" s="45">
        <v>74753.553599999999</v>
      </c>
      <c r="G13" s="45"/>
      <c r="H13" s="46"/>
      <c r="I13" s="45"/>
      <c r="J13" s="46"/>
      <c r="K13" s="48"/>
      <c r="L13" s="62"/>
      <c r="M13" s="46"/>
      <c r="N13" s="47"/>
      <c r="O13" s="47">
        <f>+SUM(C13:N13)</f>
        <v>240739.15950000001</v>
      </c>
    </row>
    <row r="14" spans="1:15" x14ac:dyDescent="0.25">
      <c r="A14" s="40"/>
      <c r="B14" s="51" t="s">
        <v>10</v>
      </c>
      <c r="C14" s="45">
        <v>0</v>
      </c>
      <c r="D14" s="45">
        <v>0</v>
      </c>
      <c r="E14" s="45">
        <v>0</v>
      </c>
      <c r="F14" s="45">
        <v>0</v>
      </c>
      <c r="G14" s="45"/>
      <c r="H14" s="45"/>
      <c r="I14" s="45"/>
      <c r="J14" s="46"/>
      <c r="K14" s="63"/>
      <c r="L14" s="50"/>
      <c r="M14" s="46"/>
      <c r="N14" s="47"/>
      <c r="O14" s="47">
        <f t="shared" si="0"/>
        <v>0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70000</v>
      </c>
      <c r="F15" s="45">
        <v>285000</v>
      </c>
      <c r="G15" s="45"/>
      <c r="H15" s="47"/>
      <c r="I15" s="45"/>
      <c r="J15" s="46"/>
      <c r="K15" s="46"/>
      <c r="L15" s="46"/>
      <c r="M15" s="46"/>
      <c r="N15" s="47"/>
      <c r="O15" s="47">
        <f t="shared" si="0"/>
        <v>355000</v>
      </c>
    </row>
    <row r="16" spans="1:15" x14ac:dyDescent="0.25">
      <c r="A16" s="40"/>
      <c r="B16" s="51" t="s">
        <v>11</v>
      </c>
      <c r="C16" s="45">
        <v>6245787.2519999994</v>
      </c>
      <c r="D16" s="45">
        <v>48142293.754299998</v>
      </c>
      <c r="E16" s="45">
        <v>25433812.93</v>
      </c>
      <c r="F16" s="45">
        <v>15241425.9</v>
      </c>
      <c r="G16" s="46"/>
      <c r="H16" s="45"/>
      <c r="I16" s="46"/>
      <c r="J16" s="46"/>
      <c r="K16" s="64"/>
      <c r="L16" s="46"/>
      <c r="M16" s="52"/>
      <c r="N16" s="47"/>
      <c r="O16" s="47">
        <f t="shared" ref="O16:O21" si="1">+SUM(C16:N16)</f>
        <v>95063319.836300001</v>
      </c>
    </row>
    <row r="17" spans="1:17" x14ac:dyDescent="0.25">
      <c r="A17" s="40"/>
      <c r="B17" s="51" t="s">
        <v>12</v>
      </c>
      <c r="C17" s="45">
        <v>215260.70850000001</v>
      </c>
      <c r="D17" s="45">
        <v>572439.6716</v>
      </c>
      <c r="E17" s="45">
        <v>168523.50589999999</v>
      </c>
      <c r="F17" s="53">
        <v>247896.29700000002</v>
      </c>
      <c r="G17" s="45"/>
      <c r="H17" s="46"/>
      <c r="I17" s="46"/>
      <c r="J17" s="46"/>
      <c r="K17" s="62"/>
      <c r="L17" s="46"/>
      <c r="M17" s="46"/>
      <c r="N17" s="47"/>
      <c r="O17" s="47">
        <f t="shared" si="1"/>
        <v>1204120.183</v>
      </c>
    </row>
    <row r="18" spans="1:17" x14ac:dyDescent="0.25">
      <c r="A18" s="40"/>
      <c r="B18" s="51" t="s">
        <v>1</v>
      </c>
      <c r="C18" s="45">
        <v>18962.5</v>
      </c>
      <c r="D18" s="45">
        <v>196941.343223</v>
      </c>
      <c r="E18" s="53">
        <v>38854.080000000002</v>
      </c>
      <c r="F18" s="45">
        <v>0</v>
      </c>
      <c r="G18" s="52"/>
      <c r="H18" s="46"/>
      <c r="I18" s="45"/>
      <c r="J18" s="46"/>
      <c r="K18" s="64"/>
      <c r="L18" s="50"/>
      <c r="M18" s="52"/>
      <c r="N18" s="47"/>
      <c r="O18" s="47">
        <f t="shared" si="1"/>
        <v>254757.92322300002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/>
      <c r="H19" s="45"/>
      <c r="I19" s="45"/>
      <c r="J19" s="46"/>
      <c r="K19" s="46"/>
      <c r="L19" s="50"/>
      <c r="M19" s="46"/>
      <c r="N19" s="46"/>
      <c r="O19" s="47">
        <f t="shared" si="1"/>
        <v>0</v>
      </c>
    </row>
    <row r="20" spans="1:17" x14ac:dyDescent="0.25">
      <c r="A20" s="40"/>
      <c r="B20" s="51" t="s">
        <v>14</v>
      </c>
      <c r="C20" s="45">
        <v>0</v>
      </c>
      <c r="D20" s="45">
        <v>2511062.9500000002</v>
      </c>
      <c r="E20" s="45">
        <v>0</v>
      </c>
      <c r="F20" s="45">
        <v>0</v>
      </c>
      <c r="G20" s="45"/>
      <c r="H20" s="45"/>
      <c r="I20" s="45"/>
      <c r="J20" s="47"/>
      <c r="K20" s="46"/>
      <c r="L20" s="50"/>
      <c r="M20" s="46"/>
      <c r="N20" s="46"/>
      <c r="O20" s="47">
        <f t="shared" si="1"/>
        <v>2511062.9500000002</v>
      </c>
    </row>
    <row r="21" spans="1:17" x14ac:dyDescent="0.25">
      <c r="B21" s="51" t="s">
        <v>2</v>
      </c>
      <c r="C21" s="45">
        <v>165837.02200000003</v>
      </c>
      <c r="D21" s="52">
        <v>359293.19910000003</v>
      </c>
      <c r="E21" s="45">
        <v>186663.30179999999</v>
      </c>
      <c r="F21" s="45">
        <v>449899.20600000001</v>
      </c>
      <c r="G21" s="52"/>
      <c r="H21" s="46"/>
      <c r="I21" s="52"/>
      <c r="J21" s="47"/>
      <c r="K21" s="46"/>
      <c r="L21" s="46"/>
      <c r="M21" s="52"/>
      <c r="N21" s="47"/>
      <c r="O21" s="47">
        <f t="shared" si="1"/>
        <v>1161692.7289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/>
      <c r="H22" s="45"/>
      <c r="I22" s="45"/>
      <c r="J22" s="46"/>
      <c r="K22" s="62"/>
      <c r="L22" s="46"/>
      <c r="M22" s="46"/>
      <c r="N22" s="46"/>
      <c r="O22" s="47">
        <f t="shared" si="0"/>
        <v>0</v>
      </c>
    </row>
    <row r="23" spans="1:17" x14ac:dyDescent="0.25">
      <c r="B23" s="51" t="s">
        <v>29</v>
      </c>
      <c r="C23" s="45">
        <v>0</v>
      </c>
      <c r="D23" s="45">
        <v>0</v>
      </c>
      <c r="E23" s="53">
        <v>301882.93199999997</v>
      </c>
      <c r="F23" s="45">
        <v>0</v>
      </c>
      <c r="G23" s="45"/>
      <c r="H23" s="45"/>
      <c r="I23" s="45"/>
      <c r="J23" s="46"/>
      <c r="K23" s="46"/>
      <c r="L23" s="46"/>
      <c r="M23" s="52"/>
      <c r="N23" s="46"/>
      <c r="O23" s="47">
        <f>+SUM(C23:N23)</f>
        <v>301882.93199999997</v>
      </c>
    </row>
    <row r="24" spans="1:17" x14ac:dyDescent="0.25">
      <c r="B24" s="57" t="s">
        <v>3</v>
      </c>
      <c r="C24" s="58">
        <f>+SUM(C9:C23)</f>
        <v>6697737.6523999991</v>
      </c>
      <c r="D24" s="58">
        <f t="shared" ref="D24:N24" si="2">+SUM(D9:D23)</f>
        <v>56851335.513723001</v>
      </c>
      <c r="E24" s="58">
        <f>+SUM(E9:E23)</f>
        <v>59293902.192914002</v>
      </c>
      <c r="F24" s="58">
        <f>+SUM(F9:F23)</f>
        <v>16298974.956600001</v>
      </c>
      <c r="G24" s="58">
        <f t="shared" si="2"/>
        <v>0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8">
        <f t="shared" si="2"/>
        <v>0</v>
      </c>
      <c r="L24" s="58">
        <f t="shared" si="2"/>
        <v>0</v>
      </c>
      <c r="M24" s="58">
        <f t="shared" si="2"/>
        <v>0</v>
      </c>
      <c r="N24" s="58">
        <f t="shared" si="2"/>
        <v>0</v>
      </c>
      <c r="O24" s="58">
        <f>+SUM(O9:O23)</f>
        <v>139141950.31563696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topLeftCell="H1"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2" width="21.28515625" style="1" bestFit="1" customWidth="1"/>
    <col min="13" max="13" width="20.5703125" style="1" bestFit="1" customWidth="1"/>
    <col min="14" max="14" width="19.7109375" style="1" customWidth="1"/>
    <col min="15" max="15" width="22.28515625" style="1" customWidth="1"/>
    <col min="16" max="16384" width="11.42578125" style="1"/>
  </cols>
  <sheetData>
    <row r="7" spans="2:15" ht="66" customHeight="1" x14ac:dyDescent="0.25">
      <c r="B7" s="68" t="s">
        <v>16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6</v>
      </c>
      <c r="C9" s="11"/>
      <c r="D9" s="12">
        <v>598271.65800000005</v>
      </c>
      <c r="E9" s="12">
        <v>4993059.8099999996</v>
      </c>
      <c r="F9" s="12">
        <v>498741.84</v>
      </c>
      <c r="G9" s="12"/>
      <c r="H9" s="12"/>
      <c r="I9" s="12">
        <v>1999120</v>
      </c>
      <c r="J9" s="12">
        <v>1490683.23</v>
      </c>
      <c r="K9" s="12">
        <v>2237080.86</v>
      </c>
      <c r="L9" s="12"/>
      <c r="M9" s="12"/>
      <c r="N9" s="12"/>
      <c r="O9" s="12">
        <v>11816957.397999998</v>
      </c>
    </row>
    <row r="10" spans="2:15" x14ac:dyDescent="0.25">
      <c r="B10" s="14" t="s">
        <v>7</v>
      </c>
      <c r="C10" s="11">
        <v>26171.73</v>
      </c>
      <c r="D10" s="12">
        <v>16997.933110000002</v>
      </c>
      <c r="E10" s="12">
        <v>379833.88402999996</v>
      </c>
      <c r="F10" s="12">
        <v>83768.260439999998</v>
      </c>
      <c r="G10" s="12">
        <v>1030764.84193</v>
      </c>
      <c r="H10" s="12">
        <v>522044.08739999996</v>
      </c>
      <c r="I10" s="12">
        <v>786933.29970000009</v>
      </c>
      <c r="J10" s="12">
        <v>2746002.7187999999</v>
      </c>
      <c r="K10" s="12">
        <v>1266936.8448699999</v>
      </c>
      <c r="L10" s="12">
        <v>436748.59800000011</v>
      </c>
      <c r="M10" s="12">
        <v>421235.54879999999</v>
      </c>
      <c r="N10" s="12">
        <v>45516.701470000007</v>
      </c>
      <c r="O10" s="12">
        <v>7762954.4485499999</v>
      </c>
    </row>
    <row r="11" spans="2:15" x14ac:dyDescent="0.25">
      <c r="B11" s="22" t="s">
        <v>8</v>
      </c>
      <c r="C11" s="24">
        <v>32627.5</v>
      </c>
      <c r="D11" s="24">
        <v>966530</v>
      </c>
      <c r="E11" s="24">
        <v>3376127.4382500001</v>
      </c>
      <c r="F11" s="24">
        <v>2008621.4412500004</v>
      </c>
      <c r="G11" s="24">
        <v>66680.360249999998</v>
      </c>
      <c r="H11" s="24">
        <v>141075</v>
      </c>
      <c r="I11" s="24">
        <v>689700</v>
      </c>
      <c r="J11" s="24">
        <v>872537.5</v>
      </c>
      <c r="K11" s="24">
        <v>38549864.899999999</v>
      </c>
      <c r="L11" s="24">
        <v>42131453.333399996</v>
      </c>
      <c r="M11" s="24"/>
      <c r="N11" s="24">
        <v>56691382.702</v>
      </c>
      <c r="O11" s="24">
        <v>145526600.17514998</v>
      </c>
    </row>
    <row r="12" spans="2:15" x14ac:dyDescent="0.25">
      <c r="B12" s="22" t="s">
        <v>0</v>
      </c>
      <c r="C12" s="24">
        <v>429037.5</v>
      </c>
      <c r="D12" s="24"/>
      <c r="E12" s="24">
        <v>31050</v>
      </c>
      <c r="F12" s="24">
        <v>668229.70400000003</v>
      </c>
      <c r="G12" s="24">
        <v>21840</v>
      </c>
      <c r="H12" s="24">
        <v>103650</v>
      </c>
      <c r="I12" s="24"/>
      <c r="J12" s="24"/>
      <c r="K12" s="24"/>
      <c r="L12" s="24">
        <v>517500</v>
      </c>
      <c r="M12" s="24"/>
      <c r="N12" s="24"/>
      <c r="O12" s="24">
        <v>1771307.2039999999</v>
      </c>
    </row>
    <row r="13" spans="2:15" x14ac:dyDescent="0.25">
      <c r="B13" s="22" t="s">
        <v>9</v>
      </c>
      <c r="C13" s="24">
        <v>142283.56703999999</v>
      </c>
      <c r="D13" s="24">
        <v>24349.696120000001</v>
      </c>
      <c r="E13" s="24">
        <v>214680.73805999997</v>
      </c>
      <c r="F13" s="24">
        <v>132708.29804999998</v>
      </c>
      <c r="G13" s="24">
        <v>143939.53529999999</v>
      </c>
      <c r="H13" s="24">
        <v>200319.5601</v>
      </c>
      <c r="I13" s="24">
        <v>369901.6398</v>
      </c>
      <c r="J13" s="24">
        <v>28690.249499999998</v>
      </c>
      <c r="K13" s="24">
        <v>1290057.6348000001</v>
      </c>
      <c r="L13" s="24">
        <v>490896.73710000003</v>
      </c>
      <c r="M13" s="24">
        <v>250198.6905</v>
      </c>
      <c r="N13" s="24">
        <v>112642.34849999999</v>
      </c>
      <c r="O13" s="24">
        <v>3400668.6948699998</v>
      </c>
    </row>
    <row r="14" spans="2:15" x14ac:dyDescent="0.25">
      <c r="B14" s="22" t="s">
        <v>10</v>
      </c>
      <c r="C14" s="24"/>
      <c r="D14" s="24">
        <v>41500000</v>
      </c>
      <c r="E14" s="24"/>
      <c r="F14" s="24"/>
      <c r="G14" s="24"/>
      <c r="H14" s="24">
        <v>4500000</v>
      </c>
      <c r="I14" s="24"/>
      <c r="J14" s="24"/>
      <c r="K14" s="24">
        <v>119831677</v>
      </c>
      <c r="L14" s="24"/>
      <c r="M14" s="24"/>
      <c r="N14" s="24"/>
      <c r="O14" s="24">
        <v>165831677</v>
      </c>
    </row>
    <row r="15" spans="2:15" x14ac:dyDescent="0.25">
      <c r="B15" s="22" t="s">
        <v>11</v>
      </c>
      <c r="C15" s="24"/>
      <c r="D15" s="24"/>
      <c r="E15" s="24"/>
      <c r="F15" s="24"/>
      <c r="G15" s="24">
        <v>7848750</v>
      </c>
      <c r="H15" s="24">
        <v>20326550</v>
      </c>
      <c r="I15" s="24"/>
      <c r="J15" s="24">
        <v>10777500</v>
      </c>
      <c r="K15" s="24">
        <v>17020750</v>
      </c>
      <c r="L15" s="24">
        <v>66937000</v>
      </c>
      <c r="M15" s="24">
        <v>47111000</v>
      </c>
      <c r="N15" s="24">
        <v>2231200</v>
      </c>
      <c r="O15" s="24">
        <v>172252750</v>
      </c>
    </row>
    <row r="16" spans="2:15" x14ac:dyDescent="0.25">
      <c r="B16" s="22" t="s">
        <v>12</v>
      </c>
      <c r="C16" s="24">
        <v>2880424.8096400006</v>
      </c>
      <c r="D16" s="24">
        <v>408060.35820000002</v>
      </c>
      <c r="E16" s="24">
        <v>668582.92541999999</v>
      </c>
      <c r="F16" s="24">
        <v>1329963.8517</v>
      </c>
      <c r="G16" s="24">
        <v>1512124.1029599998</v>
      </c>
      <c r="H16" s="24">
        <v>922857.31932000001</v>
      </c>
      <c r="I16" s="24">
        <v>2652816.2363999998</v>
      </c>
      <c r="J16" s="24">
        <v>834224.12369999988</v>
      </c>
      <c r="K16" s="24">
        <v>7143608.3659300003</v>
      </c>
      <c r="L16" s="24">
        <v>406656.94785</v>
      </c>
      <c r="M16" s="24">
        <v>6394114.7721000006</v>
      </c>
      <c r="N16" s="24">
        <v>416300.14799999999</v>
      </c>
      <c r="O16" s="24">
        <v>25569733.96122</v>
      </c>
    </row>
    <row r="17" spans="2:17" x14ac:dyDescent="0.25">
      <c r="B17" s="22" t="s">
        <v>1</v>
      </c>
      <c r="C17" s="24">
        <v>277325.22279999999</v>
      </c>
      <c r="D17" s="24">
        <v>246594</v>
      </c>
      <c r="E17" s="24">
        <v>702451.17</v>
      </c>
      <c r="F17" s="24">
        <v>475326.83519999997</v>
      </c>
      <c r="G17" s="24">
        <v>874346</v>
      </c>
      <c r="H17" s="24">
        <v>242966.10664000001</v>
      </c>
      <c r="I17" s="24">
        <v>159000</v>
      </c>
      <c r="J17" s="24">
        <v>578437.80000000005</v>
      </c>
      <c r="K17" s="24">
        <v>414839.77428000001</v>
      </c>
      <c r="L17" s="24">
        <v>1009764.7359</v>
      </c>
      <c r="M17" s="24">
        <v>619973</v>
      </c>
      <c r="N17" s="24">
        <v>575953.89361999999</v>
      </c>
      <c r="O17" s="24">
        <v>6176978.5384400003</v>
      </c>
    </row>
    <row r="18" spans="2:17" x14ac:dyDescent="0.25">
      <c r="B18" s="22" t="s">
        <v>13</v>
      </c>
      <c r="C18" s="24">
        <v>8227358.2511999998</v>
      </c>
      <c r="D18" s="24">
        <v>7931975.9705999997</v>
      </c>
      <c r="E18" s="24"/>
      <c r="F18" s="24"/>
      <c r="G18" s="24"/>
      <c r="H18" s="24">
        <v>19994.03</v>
      </c>
      <c r="I18" s="24"/>
      <c r="J18" s="24"/>
      <c r="K18" s="24"/>
      <c r="L18" s="24"/>
      <c r="M18" s="24">
        <v>509413.42</v>
      </c>
      <c r="N18" s="24"/>
      <c r="O18" s="24">
        <v>16688741.671799999</v>
      </c>
    </row>
    <row r="19" spans="2:17" x14ac:dyDescent="0.25">
      <c r="B19" s="22" t="s">
        <v>14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>
        <v>500000</v>
      </c>
      <c r="N19" s="24"/>
      <c r="O19" s="24">
        <v>500000</v>
      </c>
    </row>
    <row r="20" spans="2:17" x14ac:dyDescent="0.25">
      <c r="B20" s="23" t="s">
        <v>2</v>
      </c>
      <c r="C20" s="25">
        <v>1609261.7168049999</v>
      </c>
      <c r="D20" s="24">
        <v>624087.03360000008</v>
      </c>
      <c r="E20" s="24">
        <v>3229918.8109550006</v>
      </c>
      <c r="F20" s="24">
        <v>950120.70165799989</v>
      </c>
      <c r="G20" s="24">
        <v>4889363.1640499998</v>
      </c>
      <c r="H20" s="24">
        <v>6229640.2081300011</v>
      </c>
      <c r="I20" s="24">
        <v>3805915.5093</v>
      </c>
      <c r="J20" s="24">
        <v>3712625.8337999997</v>
      </c>
      <c r="K20" s="24">
        <v>3414685.0938999997</v>
      </c>
      <c r="L20" s="24">
        <v>5015889.3874000004</v>
      </c>
      <c r="M20" s="24">
        <v>3721425.4007999999</v>
      </c>
      <c r="N20" s="24">
        <v>1543445.3409199999</v>
      </c>
      <c r="O20" s="24">
        <v>38746378.201318003</v>
      </c>
    </row>
    <row r="21" spans="2:17" x14ac:dyDescent="0.25">
      <c r="B21" s="9" t="s">
        <v>3</v>
      </c>
      <c r="C21" s="13">
        <v>13624490.297485001</v>
      </c>
      <c r="D21" s="13">
        <v>52316866.649630003</v>
      </c>
      <c r="E21" s="13">
        <v>13595704.776714999</v>
      </c>
      <c r="F21" s="13">
        <v>6147480.932298</v>
      </c>
      <c r="G21" s="13">
        <v>16387808.004489999</v>
      </c>
      <c r="H21" s="13">
        <v>33209096.311590005</v>
      </c>
      <c r="I21" s="13">
        <v>10463386.6852</v>
      </c>
      <c r="J21" s="13">
        <v>21040701.455800001</v>
      </c>
      <c r="K21" s="13">
        <v>191169500.47378001</v>
      </c>
      <c r="L21" s="13">
        <v>116945909.73965</v>
      </c>
      <c r="M21" s="13">
        <v>59527360.832199998</v>
      </c>
      <c r="N21" s="13">
        <v>61616441.134510003</v>
      </c>
      <c r="O21" s="13">
        <v>596044747.29334807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7"/>
      <c r="C25" s="18"/>
      <c r="D25" s="18"/>
      <c r="F25" s="18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7" s="2" customFormat="1" x14ac:dyDescent="0.25"/>
    <row r="28" spans="2:17" s="2" customFormat="1" x14ac:dyDescent="0.25">
      <c r="B28" s="21"/>
      <c r="C28" s="17"/>
      <c r="D28" s="17"/>
      <c r="F28" s="17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7"/>
    </row>
    <row r="46" spans="2:14" s="2" customFormat="1" x14ac:dyDescent="0.25">
      <c r="B46" s="15"/>
      <c r="C46" s="15"/>
      <c r="E46" s="67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sortState ref="B4:C236">
    <sortCondition descending="1" ref="B4:B236" customList="enero,febrero,marzo,abril,mayo,junio,julio,agosto,septiembre,octubre,noviembre,diciembre"/>
  </sortState>
  <mergeCells count="3">
    <mergeCell ref="E45:E46"/>
    <mergeCell ref="B7:O7"/>
    <mergeCell ref="B22:O22"/>
  </mergeCells>
  <pageMargins left="0.22" right="0.45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topLeftCell="G4" workbookViewId="0">
      <selection activeCell="M21" sqref="M21:N2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28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11">
        <v>2484257.1428700001</v>
      </c>
      <c r="D9" s="12">
        <v>479619.85652999999</v>
      </c>
      <c r="E9" s="12"/>
      <c r="F9" s="12">
        <v>1000798.9</v>
      </c>
      <c r="G9" s="12"/>
      <c r="H9" s="12">
        <v>2510775</v>
      </c>
      <c r="I9" s="12"/>
      <c r="J9" s="12"/>
      <c r="K9" s="12"/>
      <c r="L9" s="12"/>
      <c r="M9" s="12">
        <v>10000</v>
      </c>
      <c r="N9" s="12"/>
      <c r="O9" s="12">
        <f>+SUM(C9:N9)</f>
        <v>6485450.8993999995</v>
      </c>
    </row>
    <row r="10" spans="2:15" x14ac:dyDescent="0.25">
      <c r="B10" s="14" t="s">
        <v>7</v>
      </c>
      <c r="C10" s="11">
        <v>23183.226000000002</v>
      </c>
      <c r="D10" s="12">
        <v>44392.6296</v>
      </c>
      <c r="E10" s="12">
        <v>296068.65749999997</v>
      </c>
      <c r="F10" s="12">
        <v>123502.0545</v>
      </c>
      <c r="G10" s="12">
        <v>128248.91639999999</v>
      </c>
      <c r="H10" s="12">
        <v>417553.93350000004</v>
      </c>
      <c r="I10" s="12">
        <v>2364804.7830000003</v>
      </c>
      <c r="J10" s="12">
        <v>126301.47750000001</v>
      </c>
      <c r="K10" s="12">
        <v>4244221.2185999993</v>
      </c>
      <c r="L10" s="29">
        <v>885826.5867000001</v>
      </c>
      <c r="M10" s="12">
        <v>478904.82750000001</v>
      </c>
      <c r="N10" s="12">
        <v>507388.61249999993</v>
      </c>
      <c r="O10" s="12">
        <f t="shared" ref="O10:O20" si="0">+SUM(C10:N10)</f>
        <v>9640396.9233000018</v>
      </c>
    </row>
    <row r="11" spans="2:15" x14ac:dyDescent="0.25">
      <c r="B11" s="22" t="s">
        <v>8</v>
      </c>
      <c r="C11" s="24">
        <v>2476912.5</v>
      </c>
      <c r="D11" s="24">
        <v>2464612.5</v>
      </c>
      <c r="E11" s="24"/>
      <c r="F11" s="24">
        <v>57352424</v>
      </c>
      <c r="G11" s="24">
        <v>1149559.6000000001</v>
      </c>
      <c r="H11" s="24">
        <v>19523748.73</v>
      </c>
      <c r="I11" s="24">
        <v>31631847.238000002</v>
      </c>
      <c r="J11" s="24">
        <v>6398053.5549999997</v>
      </c>
      <c r="K11" s="24">
        <v>7945201.352</v>
      </c>
      <c r="L11" s="30">
        <v>38860073.200000003</v>
      </c>
      <c r="M11" s="24">
        <v>16236465.369149998</v>
      </c>
      <c r="N11" s="24">
        <v>6674544.7000000002</v>
      </c>
      <c r="O11" s="12">
        <f t="shared" si="0"/>
        <v>190713442.74414998</v>
      </c>
    </row>
    <row r="12" spans="2:15" x14ac:dyDescent="0.25">
      <c r="B12" s="22" t="s">
        <v>0</v>
      </c>
      <c r="C12" s="24"/>
      <c r="D12" s="24"/>
      <c r="E12" s="24">
        <v>207083.51999999999</v>
      </c>
      <c r="F12" s="24"/>
      <c r="G12" s="24">
        <v>97300</v>
      </c>
      <c r="H12" s="24"/>
      <c r="I12" s="24"/>
      <c r="J12" s="24">
        <v>75391.050750000009</v>
      </c>
      <c r="K12" s="24"/>
      <c r="L12" s="30"/>
      <c r="M12" s="24"/>
      <c r="N12" s="24"/>
      <c r="O12" s="12">
        <f t="shared" si="0"/>
        <v>379774.57075000001</v>
      </c>
    </row>
    <row r="13" spans="2:15" x14ac:dyDescent="0.25">
      <c r="B13" s="22" t="s">
        <v>9</v>
      </c>
      <c r="C13" s="24">
        <v>402291.91529999999</v>
      </c>
      <c r="D13" s="24">
        <v>1196847.8577000001</v>
      </c>
      <c r="E13" s="24">
        <v>139738.8762</v>
      </c>
      <c r="F13" s="24">
        <v>338633.44079999998</v>
      </c>
      <c r="G13" s="24">
        <v>479957.4351</v>
      </c>
      <c r="H13" s="24">
        <v>445822.44300000003</v>
      </c>
      <c r="I13" s="24">
        <v>1744274.0205000001</v>
      </c>
      <c r="J13" s="24">
        <v>1363310.5958999998</v>
      </c>
      <c r="K13" s="24">
        <v>1200956.5755</v>
      </c>
      <c r="L13" s="30">
        <v>921197.57400000002</v>
      </c>
      <c r="M13" s="24">
        <v>1462983.0434999997</v>
      </c>
      <c r="N13" s="24">
        <v>895566.12750000006</v>
      </c>
      <c r="O13" s="12">
        <f t="shared" si="0"/>
        <v>10591579.904999999</v>
      </c>
    </row>
    <row r="14" spans="2:15" x14ac:dyDescent="0.25">
      <c r="B14" s="22" t="s">
        <v>10</v>
      </c>
      <c r="C14" s="24">
        <v>996250</v>
      </c>
      <c r="D14" s="24">
        <v>101750</v>
      </c>
      <c r="E14" s="24">
        <v>203182.66704</v>
      </c>
      <c r="F14" s="24">
        <v>127080.66024</v>
      </c>
      <c r="G14" s="24">
        <v>2022977.78746</v>
      </c>
      <c r="H14" s="24"/>
      <c r="I14" s="24"/>
      <c r="J14" s="24"/>
      <c r="K14" s="24"/>
      <c r="L14" s="30">
        <v>20430.560010000001</v>
      </c>
      <c r="M14" s="24">
        <v>125335000</v>
      </c>
      <c r="N14" s="24">
        <v>35000</v>
      </c>
      <c r="O14" s="12">
        <f t="shared" si="0"/>
        <v>128841671.67475</v>
      </c>
    </row>
    <row r="15" spans="2:15" x14ac:dyDescent="0.25">
      <c r="B15" s="22" t="s">
        <v>11</v>
      </c>
      <c r="C15" s="24">
        <v>72704030</v>
      </c>
      <c r="D15" s="24">
        <v>3188900</v>
      </c>
      <c r="E15" s="24">
        <v>12605400</v>
      </c>
      <c r="F15" s="24"/>
      <c r="G15" s="24"/>
      <c r="H15" s="24">
        <v>4000000</v>
      </c>
      <c r="I15" s="24">
        <v>7525498.0750000002</v>
      </c>
      <c r="J15" s="24"/>
      <c r="K15" s="24"/>
      <c r="L15" s="30">
        <v>26952052</v>
      </c>
      <c r="M15" s="24"/>
      <c r="N15" s="24">
        <v>20053800</v>
      </c>
      <c r="O15" s="12">
        <f t="shared" si="0"/>
        <v>147029680.07499999</v>
      </c>
    </row>
    <row r="16" spans="2:15" x14ac:dyDescent="0.25">
      <c r="B16" s="22" t="s">
        <v>12</v>
      </c>
      <c r="C16" s="24">
        <v>46794.488400000002</v>
      </c>
      <c r="D16" s="24">
        <v>195245.41409999999</v>
      </c>
      <c r="E16" s="24">
        <v>711770.64750000008</v>
      </c>
      <c r="F16" s="24">
        <v>2849863.3637000001</v>
      </c>
      <c r="G16" s="24">
        <v>1324723.8509999998</v>
      </c>
      <c r="H16" s="24">
        <v>736878.48300000001</v>
      </c>
      <c r="I16" s="24">
        <v>2221152.9714000002</v>
      </c>
      <c r="J16" s="24">
        <v>1726511.2686999999</v>
      </c>
      <c r="K16" s="24">
        <v>4391539.4159999993</v>
      </c>
      <c r="L16" s="30">
        <v>5417676.504900001</v>
      </c>
      <c r="M16" s="24">
        <v>2094932.2877999998</v>
      </c>
      <c r="N16" s="24">
        <v>1159622.5707</v>
      </c>
      <c r="O16" s="12">
        <f t="shared" si="0"/>
        <v>22876711.267200001</v>
      </c>
    </row>
    <row r="17" spans="2:17" x14ac:dyDescent="0.25">
      <c r="B17" s="22" t="s">
        <v>1</v>
      </c>
      <c r="C17" s="24">
        <v>5937644.9141999995</v>
      </c>
      <c r="D17" s="24">
        <v>228818.25820000001</v>
      </c>
      <c r="E17" s="24">
        <v>217713</v>
      </c>
      <c r="F17" s="24">
        <v>248849.24</v>
      </c>
      <c r="G17" s="24">
        <v>420349.18719999999</v>
      </c>
      <c r="H17" s="24">
        <v>480174.05751000001</v>
      </c>
      <c r="I17" s="24">
        <v>604502.60175000003</v>
      </c>
      <c r="J17" s="24">
        <v>287283.76504999999</v>
      </c>
      <c r="K17" s="24">
        <v>874742.57440000004</v>
      </c>
      <c r="L17" s="30">
        <v>1057973.4091</v>
      </c>
      <c r="M17" s="24">
        <v>589490.22659999994</v>
      </c>
      <c r="N17" s="24">
        <v>442334.34600000002</v>
      </c>
      <c r="O17" s="12">
        <f t="shared" si="0"/>
        <v>11389875.580010001</v>
      </c>
    </row>
    <row r="18" spans="2:17" x14ac:dyDescent="0.25">
      <c r="B18" s="22" t="s">
        <v>13</v>
      </c>
      <c r="C18" s="24">
        <v>465949.49</v>
      </c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465949.49</v>
      </c>
    </row>
    <row r="19" spans="2:17" x14ac:dyDescent="0.25">
      <c r="B19" s="22" t="s">
        <v>14</v>
      </c>
      <c r="C19" s="24"/>
      <c r="D19" s="24"/>
      <c r="E19" s="24">
        <v>429000</v>
      </c>
      <c r="F19" s="24"/>
      <c r="G19" s="24"/>
      <c r="H19" s="24"/>
      <c r="I19" s="24"/>
      <c r="J19" s="24"/>
      <c r="K19" s="24"/>
      <c r="L19" s="30">
        <v>174000</v>
      </c>
      <c r="M19" s="24"/>
      <c r="N19" s="24"/>
      <c r="O19" s="12">
        <f t="shared" si="0"/>
        <v>603000</v>
      </c>
    </row>
    <row r="20" spans="2:17" x14ac:dyDescent="0.25">
      <c r="B20" s="22" t="s">
        <v>2</v>
      </c>
      <c r="C20" s="24">
        <v>6227353.4619599981</v>
      </c>
      <c r="D20" s="24">
        <v>4173889.0225000004</v>
      </c>
      <c r="E20" s="24">
        <v>4480186.4372499995</v>
      </c>
      <c r="F20" s="24">
        <v>2770695.1784139997</v>
      </c>
      <c r="G20" s="24">
        <v>3795900.6545000011</v>
      </c>
      <c r="H20" s="24">
        <v>7877315.061139999</v>
      </c>
      <c r="I20" s="24">
        <v>4754963.1687900005</v>
      </c>
      <c r="J20" s="24">
        <v>3415623.3010499999</v>
      </c>
      <c r="K20" s="24">
        <v>3569979.3679</v>
      </c>
      <c r="L20" s="30">
        <v>5445189.438484</v>
      </c>
      <c r="M20" s="24">
        <v>4231348.4444099991</v>
      </c>
      <c r="N20" s="24">
        <v>5201981.2818999989</v>
      </c>
      <c r="O20" s="12">
        <f t="shared" si="0"/>
        <v>55944424.818297982</v>
      </c>
    </row>
    <row r="21" spans="2:17" x14ac:dyDescent="0.25">
      <c r="B21" s="9" t="s">
        <v>3</v>
      </c>
      <c r="C21" s="13">
        <f t="shared" ref="C21:N21" si="1">+SUM(C9:C20)</f>
        <v>91764667.13872999</v>
      </c>
      <c r="D21" s="13">
        <f t="shared" si="1"/>
        <v>12074075.538630001</v>
      </c>
      <c r="E21" s="13">
        <f t="shared" si="1"/>
        <v>19290143.805490002</v>
      </c>
      <c r="F21" s="13">
        <f t="shared" si="1"/>
        <v>64811846.837654009</v>
      </c>
      <c r="G21" s="13">
        <f t="shared" si="1"/>
        <v>9419017.4316600002</v>
      </c>
      <c r="H21" s="13">
        <f t="shared" si="1"/>
        <v>35992267.708149999</v>
      </c>
      <c r="I21" s="13">
        <f t="shared" si="1"/>
        <v>50847042.858440004</v>
      </c>
      <c r="J21" s="13">
        <f t="shared" si="1"/>
        <v>13392475.01395</v>
      </c>
      <c r="K21" s="13">
        <f t="shared" si="1"/>
        <v>22226640.5044</v>
      </c>
      <c r="L21" s="13">
        <f t="shared" si="1"/>
        <v>79734419.273194</v>
      </c>
      <c r="M21" s="13">
        <f t="shared" si="1"/>
        <v>150439124.19896001</v>
      </c>
      <c r="N21" s="13">
        <f t="shared" si="1"/>
        <v>34970237.638599999</v>
      </c>
      <c r="O21" s="13">
        <f>+SUM(C21:N21)</f>
        <v>584961957.94785798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1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>
        <v>1574314.5408800002</v>
      </c>
      <c r="H9" s="12"/>
      <c r="I9" s="12"/>
      <c r="J9" s="12">
        <v>9593</v>
      </c>
      <c r="K9" s="12">
        <v>399972.22000000003</v>
      </c>
      <c r="L9" s="12">
        <v>590150.20722500002</v>
      </c>
      <c r="M9" s="12">
        <v>206000</v>
      </c>
      <c r="N9" s="12"/>
      <c r="O9" s="12">
        <f>+SUM(C9:N9)</f>
        <v>2780029.9681050004</v>
      </c>
    </row>
    <row r="10" spans="2:15" x14ac:dyDescent="0.25">
      <c r="B10" s="14" t="s">
        <v>7</v>
      </c>
      <c r="C10" s="11">
        <v>562332.48389999999</v>
      </c>
      <c r="D10" s="12">
        <v>276527.15639999998</v>
      </c>
      <c r="E10" s="12">
        <v>640219.88249999995</v>
      </c>
      <c r="F10" s="12">
        <v>27369.639000000003</v>
      </c>
      <c r="G10" s="12">
        <v>214574.08499999999</v>
      </c>
      <c r="H10" s="12">
        <v>251852.19840000002</v>
      </c>
      <c r="I10" s="12">
        <v>306272.08260000008</v>
      </c>
      <c r="J10" s="12">
        <v>662791.40729999996</v>
      </c>
      <c r="K10" s="12">
        <v>399951.74962499994</v>
      </c>
      <c r="L10" s="29">
        <v>3164992.98325</v>
      </c>
      <c r="M10" s="12">
        <v>57295.233875000005</v>
      </c>
      <c r="N10" s="12">
        <v>316004.04874999996</v>
      </c>
      <c r="O10" s="12">
        <f t="shared" ref="O10:O20" si="0">+SUM(C10:N10)</f>
        <v>6880182.950600001</v>
      </c>
    </row>
    <row r="11" spans="2:15" x14ac:dyDescent="0.25">
      <c r="B11" s="22" t="s">
        <v>8</v>
      </c>
      <c r="C11" s="24"/>
      <c r="D11" s="24">
        <v>1956289.4386199999</v>
      </c>
      <c r="E11" s="24">
        <v>481561.5</v>
      </c>
      <c r="F11" s="24">
        <v>10739354.550000001</v>
      </c>
      <c r="G11" s="24">
        <v>10727833.34</v>
      </c>
      <c r="H11" s="24">
        <v>3897474</v>
      </c>
      <c r="I11" s="24">
        <v>42673987.230000004</v>
      </c>
      <c r="J11" s="24"/>
      <c r="K11" s="24">
        <v>2471656</v>
      </c>
      <c r="L11" s="30">
        <v>1478516.6699999997</v>
      </c>
      <c r="M11" s="24">
        <v>4920859.5</v>
      </c>
      <c r="N11" s="24">
        <v>14328299.58</v>
      </c>
      <c r="O11" s="12">
        <f t="shared" si="0"/>
        <v>93675831.808620006</v>
      </c>
    </row>
    <row r="12" spans="2:15" x14ac:dyDescent="0.25">
      <c r="B12" s="22" t="s">
        <v>0</v>
      </c>
      <c r="C12" s="24"/>
      <c r="D12" s="24"/>
      <c r="E12" s="24">
        <v>500750</v>
      </c>
      <c r="F12" s="24"/>
      <c r="G12" s="24"/>
      <c r="H12" s="24"/>
      <c r="I12" s="24">
        <v>100000</v>
      </c>
      <c r="J12" s="24"/>
      <c r="K12" s="24"/>
      <c r="L12" s="30">
        <v>94208.328900000008</v>
      </c>
      <c r="M12" s="24"/>
      <c r="N12" s="24"/>
      <c r="O12" s="12">
        <f t="shared" si="0"/>
        <v>694958.32889999996</v>
      </c>
    </row>
    <row r="13" spans="2:15" x14ac:dyDescent="0.25">
      <c r="B13" s="22" t="s">
        <v>9</v>
      </c>
      <c r="C13" s="24">
        <v>117173.8656</v>
      </c>
      <c r="D13" s="24">
        <v>243820.71450000003</v>
      </c>
      <c r="E13" s="24">
        <v>523841.29379999998</v>
      </c>
      <c r="F13" s="24">
        <v>213947.4051</v>
      </c>
      <c r="G13" s="24">
        <v>76970.955599999987</v>
      </c>
      <c r="H13" s="24">
        <v>449590.86809999996</v>
      </c>
      <c r="I13" s="24">
        <v>537055.1703</v>
      </c>
      <c r="J13" s="24">
        <v>1094708.3696999999</v>
      </c>
      <c r="K13" s="24">
        <v>768119.86375000002</v>
      </c>
      <c r="L13" s="30">
        <v>622889.35462499992</v>
      </c>
      <c r="M13" s="24">
        <v>95086.078749999986</v>
      </c>
      <c r="N13" s="24">
        <v>297182.53575000004</v>
      </c>
      <c r="O13" s="12">
        <f t="shared" si="0"/>
        <v>5040386.475575</v>
      </c>
    </row>
    <row r="14" spans="2:15" x14ac:dyDescent="0.25">
      <c r="B14" s="22" t="s">
        <v>10</v>
      </c>
      <c r="C14" s="24"/>
      <c r="D14" s="24">
        <v>18005220</v>
      </c>
      <c r="E14" s="24"/>
      <c r="F14" s="24">
        <v>35012.17</v>
      </c>
      <c r="G14" s="24">
        <v>1660000</v>
      </c>
      <c r="H14" s="24"/>
      <c r="I14" s="24">
        <v>24783.53</v>
      </c>
      <c r="J14" s="24"/>
      <c r="K14" s="24"/>
      <c r="L14" s="30">
        <v>14906.36</v>
      </c>
      <c r="M14" s="24"/>
      <c r="N14" s="24">
        <v>1100018.9000000001</v>
      </c>
      <c r="O14" s="12">
        <f t="shared" si="0"/>
        <v>20839940.960000001</v>
      </c>
    </row>
    <row r="15" spans="2:15" x14ac:dyDescent="0.25">
      <c r="B15" s="22" t="s">
        <v>11</v>
      </c>
      <c r="C15" s="24"/>
      <c r="D15" s="24"/>
      <c r="E15" s="24"/>
      <c r="F15" s="24"/>
      <c r="G15" s="24"/>
      <c r="H15" s="24"/>
      <c r="I15" s="24"/>
      <c r="J15" s="24"/>
      <c r="K15" s="24">
        <v>5150000.0000000009</v>
      </c>
      <c r="L15" s="30"/>
      <c r="M15" s="24"/>
      <c r="N15" s="24">
        <v>85551392</v>
      </c>
      <c r="O15" s="12">
        <f t="shared" si="0"/>
        <v>90701392</v>
      </c>
    </row>
    <row r="16" spans="2:15" x14ac:dyDescent="0.25">
      <c r="B16" s="22" t="s">
        <v>12</v>
      </c>
      <c r="C16" s="24">
        <v>792969.21990000003</v>
      </c>
      <c r="D16" s="24">
        <v>1016848.8594</v>
      </c>
      <c r="E16" s="24">
        <v>1689147.9</v>
      </c>
      <c r="F16" s="24">
        <v>1829420.8811999997</v>
      </c>
      <c r="G16" s="24">
        <v>774278.40599999996</v>
      </c>
      <c r="H16" s="24">
        <v>961022.02679999999</v>
      </c>
      <c r="I16" s="24">
        <v>2073645.9413999999</v>
      </c>
      <c r="J16" s="24">
        <v>2418859.2483000001</v>
      </c>
      <c r="K16" s="24">
        <v>1903404.4534999998</v>
      </c>
      <c r="L16" s="30">
        <v>6418215.4563750001</v>
      </c>
      <c r="M16" s="24">
        <v>2036969.8712500001</v>
      </c>
      <c r="N16" s="24">
        <v>1070545.8611250001</v>
      </c>
      <c r="O16" s="12">
        <f t="shared" si="0"/>
        <v>22985328.125249997</v>
      </c>
    </row>
    <row r="17" spans="2:17" x14ac:dyDescent="0.25">
      <c r="B17" s="22" t="s">
        <v>1</v>
      </c>
      <c r="C17" s="24">
        <v>762386.14653999999</v>
      </c>
      <c r="D17" s="24">
        <v>178667.95314999999</v>
      </c>
      <c r="E17" s="24">
        <v>440527.95399999997</v>
      </c>
      <c r="F17" s="24">
        <v>436897.48489999998</v>
      </c>
      <c r="G17" s="24">
        <v>626250.06185000006</v>
      </c>
      <c r="H17" s="24">
        <v>481725.9</v>
      </c>
      <c r="I17" s="24">
        <v>1373088.6122399999</v>
      </c>
      <c r="J17" s="24">
        <v>1367390.5807</v>
      </c>
      <c r="K17" s="24">
        <v>181277.04237499999</v>
      </c>
      <c r="L17" s="30">
        <v>318732.53149999998</v>
      </c>
      <c r="M17" s="24">
        <v>626775.16399999999</v>
      </c>
      <c r="N17" s="24">
        <v>879962.17574999994</v>
      </c>
      <c r="O17" s="12">
        <f t="shared" si="0"/>
        <v>7673681.6070050001</v>
      </c>
    </row>
    <row r="18" spans="2:17" x14ac:dyDescent="0.25">
      <c r="B18" s="22" t="s">
        <v>13</v>
      </c>
      <c r="C18" s="24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24"/>
      <c r="D19" s="24">
        <v>1686128</v>
      </c>
      <c r="E19" s="24"/>
      <c r="F19" s="24"/>
      <c r="G19" s="24"/>
      <c r="H19" s="24">
        <v>149512.49999999997</v>
      </c>
      <c r="I19" s="24">
        <v>223000</v>
      </c>
      <c r="J19" s="24"/>
      <c r="K19" s="24"/>
      <c r="L19" s="30"/>
      <c r="M19" s="24"/>
      <c r="N19" s="24"/>
      <c r="O19" s="12">
        <f t="shared" si="0"/>
        <v>2058640.5</v>
      </c>
    </row>
    <row r="20" spans="2:17" x14ac:dyDescent="0.25">
      <c r="B20" s="22" t="s">
        <v>2</v>
      </c>
      <c r="C20" s="24">
        <v>5156713.3807119997</v>
      </c>
      <c r="D20" s="24">
        <v>2266500.6628299998</v>
      </c>
      <c r="E20" s="24">
        <v>10214576.840909999</v>
      </c>
      <c r="F20" s="24">
        <v>3220858.5247000004</v>
      </c>
      <c r="G20" s="24">
        <v>4773407.8793000001</v>
      </c>
      <c r="H20" s="24">
        <v>3308557.109829999</v>
      </c>
      <c r="I20" s="24">
        <v>4084738.79868</v>
      </c>
      <c r="J20" s="24">
        <v>2322846.3084</v>
      </c>
      <c r="K20" s="24">
        <v>2898444.2785349996</v>
      </c>
      <c r="L20" s="30">
        <v>8685921.4443750009</v>
      </c>
      <c r="M20" s="24">
        <v>4513738.2071250007</v>
      </c>
      <c r="N20" s="24">
        <v>3548283.8846000005</v>
      </c>
      <c r="O20" s="12">
        <f t="shared" si="0"/>
        <v>54994587.319996998</v>
      </c>
    </row>
    <row r="21" spans="2:17" x14ac:dyDescent="0.25">
      <c r="B21" s="9" t="s">
        <v>3</v>
      </c>
      <c r="C21" s="13">
        <f t="shared" ref="C21:N21" si="1">+SUM(C9:C20)</f>
        <v>7391575.0966519993</v>
      </c>
      <c r="D21" s="13">
        <f>+SUM(D9:D20)</f>
        <v>25630002.784899998</v>
      </c>
      <c r="E21" s="13">
        <f t="shared" si="1"/>
        <v>14490625.371209998</v>
      </c>
      <c r="F21" s="13">
        <f t="shared" si="1"/>
        <v>16502860.654900001</v>
      </c>
      <c r="G21" s="13">
        <f t="shared" si="1"/>
        <v>20427629.268629998</v>
      </c>
      <c r="H21" s="13">
        <f t="shared" si="1"/>
        <v>9499734.6031299997</v>
      </c>
      <c r="I21" s="13">
        <f t="shared" si="1"/>
        <v>51396571.365220003</v>
      </c>
      <c r="J21" s="13">
        <f t="shared" si="1"/>
        <v>7876188.9144000001</v>
      </c>
      <c r="K21" s="13">
        <f t="shared" si="1"/>
        <v>14172825.607785001</v>
      </c>
      <c r="L21" s="13">
        <f t="shared" si="1"/>
        <v>21388533.33625</v>
      </c>
      <c r="M21" s="13">
        <f t="shared" si="1"/>
        <v>12456724.055</v>
      </c>
      <c r="N21" s="13">
        <f t="shared" si="1"/>
        <v>107091688.98597501</v>
      </c>
      <c r="O21" s="13">
        <f>+SUM(C21:N21)</f>
        <v>308324960.04405206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2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558490.40437499993</v>
      </c>
      <c r="D10" s="12">
        <v>26021.553249999997</v>
      </c>
      <c r="E10" s="12">
        <v>84371.604999999996</v>
      </c>
      <c r="F10" s="12">
        <v>529638.68287499994</v>
      </c>
      <c r="G10" s="12">
        <v>150146.29399999999</v>
      </c>
      <c r="H10" s="12">
        <v>704298.63737500005</v>
      </c>
      <c r="I10" s="12">
        <v>805141.81149999995</v>
      </c>
      <c r="J10" s="12">
        <v>240575.40175000002</v>
      </c>
      <c r="K10" s="12">
        <v>6633237.2119999994</v>
      </c>
      <c r="L10" s="29">
        <v>331930.25124999997</v>
      </c>
      <c r="M10" s="12">
        <v>125020.62049999999</v>
      </c>
      <c r="N10" s="12">
        <v>268616.44187499996</v>
      </c>
      <c r="O10" s="12">
        <f t="shared" ref="O10:O21" si="0">+SUM(C10:N10)</f>
        <v>10457488.915750001</v>
      </c>
    </row>
    <row r="11" spans="2:15" x14ac:dyDescent="0.25">
      <c r="B11" s="22" t="s">
        <v>8</v>
      </c>
      <c r="C11" s="30">
        <v>9852381.3200000003</v>
      </c>
      <c r="D11" s="24">
        <v>2972622.25</v>
      </c>
      <c r="E11" s="24">
        <v>3957812</v>
      </c>
      <c r="F11" s="24">
        <v>546066</v>
      </c>
      <c r="G11" s="24">
        <v>2900003.3</v>
      </c>
      <c r="H11" s="24">
        <v>846544.39327499992</v>
      </c>
      <c r="I11" s="24">
        <v>24667.5</v>
      </c>
      <c r="J11" s="24">
        <v>1333476.8</v>
      </c>
      <c r="K11" s="24"/>
      <c r="L11" s="30"/>
      <c r="M11" s="24">
        <v>275239.61</v>
      </c>
      <c r="N11" s="24">
        <v>66665.88</v>
      </c>
      <c r="O11" s="12">
        <f t="shared" si="0"/>
        <v>22775479.053275</v>
      </c>
    </row>
    <row r="12" spans="2:15" x14ac:dyDescent="0.25">
      <c r="B12" s="22" t="s">
        <v>0</v>
      </c>
      <c r="C12" s="30"/>
      <c r="D12" s="24">
        <v>356600</v>
      </c>
      <c r="E12" s="24"/>
      <c r="F12" s="24"/>
      <c r="G12" s="24"/>
      <c r="H12" s="24">
        <v>225568.75</v>
      </c>
      <c r="I12" s="24"/>
      <c r="J12" s="24"/>
      <c r="K12" s="24"/>
      <c r="L12" s="30"/>
      <c r="M12" s="24"/>
      <c r="N12" s="24"/>
      <c r="O12" s="12">
        <f t="shared" si="0"/>
        <v>582168.75</v>
      </c>
    </row>
    <row r="13" spans="2:15" x14ac:dyDescent="0.25">
      <c r="B13" s="22" t="s">
        <v>9</v>
      </c>
      <c r="C13" s="30">
        <v>133641.11037499999</v>
      </c>
      <c r="D13" s="24">
        <v>997662.42174999998</v>
      </c>
      <c r="E13" s="24">
        <v>277973.21175000002</v>
      </c>
      <c r="F13" s="24">
        <v>168450.169375</v>
      </c>
      <c r="G13" s="24">
        <v>603479.50887499994</v>
      </c>
      <c r="H13" s="24">
        <v>649037.62387499993</v>
      </c>
      <c r="I13" s="24">
        <v>728147.72025000001</v>
      </c>
      <c r="J13" s="24">
        <v>579125.95175000001</v>
      </c>
      <c r="K13" s="24">
        <v>697108.0178749999</v>
      </c>
      <c r="L13" s="30">
        <v>1286827.8498749998</v>
      </c>
      <c r="M13" s="24">
        <v>456870.72625000001</v>
      </c>
      <c r="N13" s="24">
        <v>332339.35275000002</v>
      </c>
      <c r="O13" s="12">
        <f t="shared" si="0"/>
        <v>6910663.6647500005</v>
      </c>
    </row>
    <row r="14" spans="2:15" x14ac:dyDescent="0.25">
      <c r="B14" s="22" t="s">
        <v>10</v>
      </c>
      <c r="C14" s="30">
        <v>1046001.4199999999</v>
      </c>
      <c r="D14" s="24">
        <v>600175.89</v>
      </c>
      <c r="E14" s="24">
        <v>200137.58000000002</v>
      </c>
      <c r="F14" s="24">
        <v>916610.90000000014</v>
      </c>
      <c r="G14" s="24">
        <v>3624260.7099999995</v>
      </c>
      <c r="H14" s="24"/>
      <c r="I14" s="24"/>
      <c r="J14" s="24">
        <v>3000065.71</v>
      </c>
      <c r="K14" s="24"/>
      <c r="L14" s="30"/>
      <c r="M14" s="24"/>
      <c r="N14" s="24"/>
      <c r="O14" s="12">
        <f t="shared" si="0"/>
        <v>9387252.2100000009</v>
      </c>
    </row>
    <row r="15" spans="2:15" x14ac:dyDescent="0.25">
      <c r="B15" s="22" t="s">
        <v>11</v>
      </c>
      <c r="C15" s="30"/>
      <c r="D15" s="24">
        <v>51589775.625</v>
      </c>
      <c r="E15" s="24">
        <v>17180200</v>
      </c>
      <c r="F15" s="24">
        <v>1049750</v>
      </c>
      <c r="G15" s="24">
        <v>3048879</v>
      </c>
      <c r="H15" s="24">
        <v>13333108</v>
      </c>
      <c r="I15" s="24"/>
      <c r="J15" s="24"/>
      <c r="K15" s="24"/>
      <c r="L15" s="30"/>
      <c r="M15" s="24"/>
      <c r="N15" s="24">
        <v>11500286.279999999</v>
      </c>
      <c r="O15" s="12">
        <f t="shared" si="0"/>
        <v>97701998.905000001</v>
      </c>
    </row>
    <row r="16" spans="2:15" x14ac:dyDescent="0.25">
      <c r="B16" s="22" t="s">
        <v>12</v>
      </c>
      <c r="C16" s="30">
        <v>1806242.3033749999</v>
      </c>
      <c r="D16" s="24">
        <v>2581239.4696249994</v>
      </c>
      <c r="E16" s="24">
        <v>2636572.8501249999</v>
      </c>
      <c r="F16" s="24">
        <v>7584198.5961250002</v>
      </c>
      <c r="G16" s="24">
        <v>3397564.6919999998</v>
      </c>
      <c r="H16" s="24">
        <v>1631330.6055000001</v>
      </c>
      <c r="I16" s="24">
        <v>3731909.8547500009</v>
      </c>
      <c r="J16" s="24">
        <v>2674456.8952500005</v>
      </c>
      <c r="K16" s="24">
        <v>6112628.2192500001</v>
      </c>
      <c r="L16" s="30">
        <v>4445586.7006250005</v>
      </c>
      <c r="M16" s="24">
        <v>1404391.3246249999</v>
      </c>
      <c r="N16" s="24">
        <v>141686.549375</v>
      </c>
      <c r="O16" s="12">
        <f t="shared" si="0"/>
        <v>38147808.060625002</v>
      </c>
    </row>
    <row r="17" spans="2:17" x14ac:dyDescent="0.25">
      <c r="B17" s="22" t="s">
        <v>1</v>
      </c>
      <c r="C17" s="30">
        <v>2393198.7847500001</v>
      </c>
      <c r="D17" s="24">
        <v>3644245.4696249999</v>
      </c>
      <c r="E17" s="24">
        <v>613339.94099999999</v>
      </c>
      <c r="F17" s="24">
        <v>96726</v>
      </c>
      <c r="G17" s="24">
        <v>143113.89087499998</v>
      </c>
      <c r="H17" s="24">
        <v>1640970.4357500002</v>
      </c>
      <c r="I17" s="24">
        <v>1285204.3202499999</v>
      </c>
      <c r="J17" s="24">
        <v>585686.69437499996</v>
      </c>
      <c r="K17" s="24">
        <v>107292.65268</v>
      </c>
      <c r="L17" s="30">
        <v>251847.161375</v>
      </c>
      <c r="M17" s="24">
        <v>293903.68662500003</v>
      </c>
      <c r="N17" s="24">
        <v>242236.56312500002</v>
      </c>
      <c r="O17" s="12">
        <f t="shared" si="0"/>
        <v>11297765.600430001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30">
        <v>2000000</v>
      </c>
      <c r="D19" s="24">
        <v>505499.99999999994</v>
      </c>
      <c r="E19" s="24">
        <v>1037500</v>
      </c>
      <c r="F19" s="24"/>
      <c r="G19" s="24"/>
      <c r="H19" s="24"/>
      <c r="I19" s="24"/>
      <c r="J19" s="24"/>
      <c r="K19" s="24"/>
      <c r="L19" s="30"/>
      <c r="M19" s="24">
        <v>300000</v>
      </c>
      <c r="N19" s="24">
        <v>16574.809999999998</v>
      </c>
      <c r="O19" s="12">
        <f t="shared" si="0"/>
        <v>3859574.81</v>
      </c>
    </row>
    <row r="20" spans="2:17" x14ac:dyDescent="0.25">
      <c r="B20" s="22" t="s">
        <v>2</v>
      </c>
      <c r="C20" s="30">
        <v>3245033.7652000003</v>
      </c>
      <c r="D20" s="24">
        <v>618811.91725000006</v>
      </c>
      <c r="E20" s="24">
        <v>25183303.438549999</v>
      </c>
      <c r="F20" s="24">
        <v>27140642.643080004</v>
      </c>
      <c r="G20" s="24">
        <v>1406568.1903750002</v>
      </c>
      <c r="H20" s="24">
        <v>1300938.4373049999</v>
      </c>
      <c r="I20" s="24">
        <v>808437.54001999996</v>
      </c>
      <c r="J20" s="24">
        <v>1846083.275375</v>
      </c>
      <c r="K20" s="24">
        <v>1910153.0935</v>
      </c>
      <c r="L20" s="30">
        <v>4428140.4066249998</v>
      </c>
      <c r="M20" s="24">
        <v>880067.02050499991</v>
      </c>
      <c r="N20" s="24">
        <v>799109.47574999998</v>
      </c>
      <c r="O20" s="12">
        <f t="shared" si="0"/>
        <v>69567289.203535005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>
        <v>16666.47</v>
      </c>
      <c r="O21" s="12">
        <f t="shared" si="0"/>
        <v>16666.47</v>
      </c>
    </row>
    <row r="22" spans="2:17" x14ac:dyDescent="0.25">
      <c r="B22" s="9" t="s">
        <v>3</v>
      </c>
      <c r="C22" s="13">
        <f>+SUM(C9:C21)</f>
        <v>21034989.108075</v>
      </c>
      <c r="D22" s="13">
        <f t="shared" ref="D22:N22" si="1">+SUM(D9:D21)</f>
        <v>63892654.596500002</v>
      </c>
      <c r="E22" s="13">
        <f t="shared" si="1"/>
        <v>51171210.626424998</v>
      </c>
      <c r="F22" s="13">
        <f t="shared" si="1"/>
        <v>38032082.991455004</v>
      </c>
      <c r="G22" s="13">
        <f t="shared" si="1"/>
        <v>15274015.586124999</v>
      </c>
      <c r="H22" s="13">
        <f t="shared" si="1"/>
        <v>20331796.883080002</v>
      </c>
      <c r="I22" s="13">
        <f t="shared" si="1"/>
        <v>7383508.746770001</v>
      </c>
      <c r="J22" s="13">
        <f t="shared" si="1"/>
        <v>10259470.728499999</v>
      </c>
      <c r="K22" s="13">
        <f t="shared" si="1"/>
        <v>15460419.195304999</v>
      </c>
      <c r="L22" s="13">
        <f t="shared" si="1"/>
        <v>10744332.369750001</v>
      </c>
      <c r="M22" s="13">
        <f t="shared" si="1"/>
        <v>3735492.9885049998</v>
      </c>
      <c r="N22" s="13">
        <f t="shared" si="1"/>
        <v>13384181.822874999</v>
      </c>
      <c r="O22" s="13">
        <f>+SUM(C22:N22)</f>
        <v>270704155.64336497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O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3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11">
        <v>2500000</v>
      </c>
      <c r="D9" s="12">
        <v>333333.31999999995</v>
      </c>
      <c r="E9" s="12">
        <v>152777.76999999999</v>
      </c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2986111.09</v>
      </c>
    </row>
    <row r="10" spans="2:15" x14ac:dyDescent="0.25">
      <c r="B10" s="14" t="s">
        <v>7</v>
      </c>
      <c r="C10" s="11"/>
      <c r="D10" s="12">
        <v>25078.619124999997</v>
      </c>
      <c r="E10" s="12">
        <v>93636.132500000007</v>
      </c>
      <c r="F10" s="12">
        <v>172117.82337500001</v>
      </c>
      <c r="G10" s="12">
        <v>85998.135999999999</v>
      </c>
      <c r="H10" s="12">
        <v>156935.12937500002</v>
      </c>
      <c r="I10" s="12">
        <v>264651.58987500001</v>
      </c>
      <c r="J10" s="12"/>
      <c r="K10" s="12">
        <v>439602.43225000001</v>
      </c>
      <c r="L10" s="29">
        <v>554036.22325000004</v>
      </c>
      <c r="M10" s="12">
        <v>298806.09437499999</v>
      </c>
      <c r="N10" s="12">
        <v>259602.98625000002</v>
      </c>
      <c r="O10" s="12">
        <f t="shared" ref="O10:O21" si="0">+SUM(C10:N10)</f>
        <v>2350465.166375</v>
      </c>
    </row>
    <row r="11" spans="2:15" x14ac:dyDescent="0.25">
      <c r="B11" s="22" t="s">
        <v>8</v>
      </c>
      <c r="C11" s="30"/>
      <c r="D11" s="24"/>
      <c r="E11" s="24"/>
      <c r="F11" s="24">
        <v>100082.96</v>
      </c>
      <c r="G11" s="24">
        <v>9629980.0680790003</v>
      </c>
      <c r="H11" s="24">
        <v>174126968.245803</v>
      </c>
      <c r="I11" s="24"/>
      <c r="J11" s="24"/>
      <c r="K11" s="24">
        <v>9644186.0062000006</v>
      </c>
      <c r="L11" s="30"/>
      <c r="M11" s="24">
        <v>221960.42799999999</v>
      </c>
      <c r="N11" s="24">
        <v>17773779.489999998</v>
      </c>
      <c r="O11" s="12">
        <f t="shared" si="0"/>
        <v>211496957.198082</v>
      </c>
    </row>
    <row r="12" spans="2:15" x14ac:dyDescent="0.25">
      <c r="B12" s="22" t="s">
        <v>0</v>
      </c>
      <c r="C12" s="30"/>
      <c r="D12" s="24"/>
      <c r="E12" s="24"/>
      <c r="F12" s="24"/>
      <c r="G12" s="24"/>
      <c r="H12" s="24"/>
      <c r="I12" s="24"/>
      <c r="J12" s="24">
        <v>99454.225149999998</v>
      </c>
      <c r="K12" s="24"/>
      <c r="L12" s="30">
        <v>22000</v>
      </c>
      <c r="M12" s="24"/>
      <c r="N12" s="24"/>
      <c r="O12" s="12">
        <f t="shared" si="0"/>
        <v>121454.22515</v>
      </c>
    </row>
    <row r="13" spans="2:15" x14ac:dyDescent="0.25">
      <c r="B13" s="22" t="s">
        <v>9</v>
      </c>
      <c r="C13" s="30">
        <v>29813.4545</v>
      </c>
      <c r="D13" s="24">
        <v>67982.403250000003</v>
      </c>
      <c r="E13" s="24">
        <v>41354.722499999996</v>
      </c>
      <c r="F13" s="24">
        <v>106546.35199999998</v>
      </c>
      <c r="G13" s="24">
        <v>56856.102499999994</v>
      </c>
      <c r="H13" s="24">
        <v>137832.26775</v>
      </c>
      <c r="I13" s="24">
        <v>150436.55974999999</v>
      </c>
      <c r="J13" s="24"/>
      <c r="K13" s="24">
        <v>260941.14749999999</v>
      </c>
      <c r="L13" s="30">
        <v>438699.26475000009</v>
      </c>
      <c r="M13" s="24">
        <v>61354.322874999998</v>
      </c>
      <c r="N13" s="24">
        <v>51162.993749999994</v>
      </c>
      <c r="O13" s="12">
        <f t="shared" si="0"/>
        <v>1402979.591125</v>
      </c>
    </row>
    <row r="14" spans="2:15" x14ac:dyDescent="0.25">
      <c r="B14" s="22" t="s">
        <v>10</v>
      </c>
      <c r="C14" s="30"/>
      <c r="D14" s="24"/>
      <c r="E14" s="24"/>
      <c r="F14" s="24">
        <v>99018.5625</v>
      </c>
      <c r="G14" s="24"/>
      <c r="H14" s="24"/>
      <c r="I14" s="24"/>
      <c r="J14" s="24"/>
      <c r="K14" s="24">
        <v>449212.5</v>
      </c>
      <c r="L14" s="30"/>
      <c r="M14" s="24"/>
      <c r="N14" s="24"/>
      <c r="O14" s="12">
        <f t="shared" si="0"/>
        <v>548231.0625</v>
      </c>
    </row>
    <row r="15" spans="2:15" x14ac:dyDescent="0.25">
      <c r="B15" s="22" t="s">
        <v>11</v>
      </c>
      <c r="C15" s="30"/>
      <c r="D15" s="24"/>
      <c r="E15" s="24"/>
      <c r="F15" s="24"/>
      <c r="G15" s="24">
        <v>8073519.3199999994</v>
      </c>
      <c r="H15" s="24"/>
      <c r="I15" s="24"/>
      <c r="J15" s="24"/>
      <c r="K15" s="24"/>
      <c r="L15" s="30"/>
      <c r="M15" s="24"/>
      <c r="N15" s="24">
        <v>3687802.8999999994</v>
      </c>
      <c r="O15" s="12">
        <f t="shared" si="0"/>
        <v>11761322.219999999</v>
      </c>
    </row>
    <row r="16" spans="2:15" x14ac:dyDescent="0.25">
      <c r="B16" s="22" t="s">
        <v>12</v>
      </c>
      <c r="C16" s="30">
        <v>62857.090624999997</v>
      </c>
      <c r="D16" s="24">
        <v>657814.64237500005</v>
      </c>
      <c r="E16" s="24">
        <v>2123594.072375</v>
      </c>
      <c r="F16" s="24">
        <v>745571.79237499996</v>
      </c>
      <c r="G16" s="24">
        <v>918321.3899999999</v>
      </c>
      <c r="H16" s="24">
        <v>2063997.82525</v>
      </c>
      <c r="I16" s="24">
        <v>848399.70325000002</v>
      </c>
      <c r="J16" s="24"/>
      <c r="K16" s="24">
        <v>590710.89687499998</v>
      </c>
      <c r="L16" s="30">
        <v>976132.739375</v>
      </c>
      <c r="M16" s="24">
        <v>1494417.1669999999</v>
      </c>
      <c r="N16" s="24">
        <v>1325817.71725</v>
      </c>
      <c r="O16" s="12">
        <f t="shared" si="0"/>
        <v>11807635.03675</v>
      </c>
    </row>
    <row r="17" spans="2:17" x14ac:dyDescent="0.25">
      <c r="B17" s="22" t="s">
        <v>1</v>
      </c>
      <c r="C17" s="30">
        <v>39441.630375000001</v>
      </c>
      <c r="D17" s="24">
        <v>84153.824800000002</v>
      </c>
      <c r="E17" s="24">
        <v>308974.45400000003</v>
      </c>
      <c r="F17" s="24">
        <v>40691.244624999992</v>
      </c>
      <c r="G17" s="24">
        <v>141225.355625</v>
      </c>
      <c r="H17" s="24">
        <v>20596.169249999999</v>
      </c>
      <c r="I17" s="24">
        <v>11566.01475</v>
      </c>
      <c r="J17" s="24"/>
      <c r="K17" s="24">
        <v>546023.02787500003</v>
      </c>
      <c r="L17" s="30">
        <v>10828.924999999999</v>
      </c>
      <c r="M17" s="24">
        <v>552935.49937500001</v>
      </c>
      <c r="N17" s="24">
        <v>124404.91249999999</v>
      </c>
      <c r="O17" s="12">
        <f t="shared" si="0"/>
        <v>1880841.0581750004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>
        <v>481425.61000000004</v>
      </c>
      <c r="N18" s="24"/>
      <c r="O18" s="12">
        <f t="shared" si="0"/>
        <v>481425.61000000004</v>
      </c>
    </row>
    <row r="19" spans="2:17" x14ac:dyDescent="0.25">
      <c r="B19" s="22" t="s">
        <v>14</v>
      </c>
      <c r="C19" s="30"/>
      <c r="D19" s="24"/>
      <c r="E19" s="24"/>
      <c r="F19" s="24"/>
      <c r="G19" s="24">
        <v>1406656.45</v>
      </c>
      <c r="H19" s="24"/>
      <c r="I19" s="24"/>
      <c r="J19" s="24"/>
      <c r="K19" s="24">
        <v>670000</v>
      </c>
      <c r="L19" s="30">
        <v>557000</v>
      </c>
      <c r="M19" s="24">
        <v>924615</v>
      </c>
      <c r="N19" s="24">
        <v>119758.78</v>
      </c>
      <c r="O19" s="12">
        <f t="shared" si="0"/>
        <v>3678030.23</v>
      </c>
    </row>
    <row r="20" spans="2:17" x14ac:dyDescent="0.25">
      <c r="B20" s="22" t="s">
        <v>2</v>
      </c>
      <c r="C20" s="30">
        <v>232646.09450000004</v>
      </c>
      <c r="D20" s="24">
        <v>222013.95674999998</v>
      </c>
      <c r="E20" s="24">
        <v>1393435.4312499999</v>
      </c>
      <c r="F20" s="24">
        <v>818554.61974999984</v>
      </c>
      <c r="G20" s="24">
        <v>1366305.8124249999</v>
      </c>
      <c r="H20" s="24">
        <v>466959.73379500007</v>
      </c>
      <c r="I20" s="24">
        <v>806580.14175000007</v>
      </c>
      <c r="J20" s="24"/>
      <c r="K20" s="24">
        <v>906158.88162500004</v>
      </c>
      <c r="L20" s="30">
        <v>448661.45546499995</v>
      </c>
      <c r="M20" s="24">
        <v>1616473.36075</v>
      </c>
      <c r="N20" s="24">
        <v>2838581.2809469993</v>
      </c>
      <c r="O20" s="12">
        <f t="shared" si="0"/>
        <v>11116370.769006999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2864758.2700000005</v>
      </c>
      <c r="D22" s="13">
        <f t="shared" ref="D22:N22" si="1">+SUM(D9:D21)</f>
        <v>1390376.7662999998</v>
      </c>
      <c r="E22" s="13">
        <f t="shared" si="1"/>
        <v>4113772.5826249998</v>
      </c>
      <c r="F22" s="13">
        <f t="shared" si="1"/>
        <v>2082583.3546249997</v>
      </c>
      <c r="G22" s="13">
        <f t="shared" si="1"/>
        <v>21678862.634628996</v>
      </c>
      <c r="H22" s="13">
        <f t="shared" si="1"/>
        <v>176973289.371223</v>
      </c>
      <c r="I22" s="13">
        <f t="shared" si="1"/>
        <v>2081634.0093749999</v>
      </c>
      <c r="J22" s="13">
        <f t="shared" si="1"/>
        <v>99454.225149999998</v>
      </c>
      <c r="K22" s="13">
        <f t="shared" si="1"/>
        <v>13506834.892325003</v>
      </c>
      <c r="L22" s="13">
        <f t="shared" si="1"/>
        <v>3007358.6078400007</v>
      </c>
      <c r="M22" s="13">
        <f t="shared" si="1"/>
        <v>5651987.4823749997</v>
      </c>
      <c r="N22" s="13">
        <f t="shared" si="1"/>
        <v>26180911.060696997</v>
      </c>
      <c r="O22" s="13">
        <f>+SUM(C22:N22)</f>
        <v>259631823.257164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K22 L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4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552545.542625</v>
      </c>
      <c r="D10" s="12">
        <v>780615.8665</v>
      </c>
      <c r="E10" s="12">
        <v>997309.08692499995</v>
      </c>
      <c r="F10" s="12">
        <v>247101.95499999999</v>
      </c>
      <c r="G10" s="12">
        <v>411939.62370000005</v>
      </c>
      <c r="H10" s="12">
        <v>648352.16819999996</v>
      </c>
      <c r="I10" s="12">
        <v>287228.20500000002</v>
      </c>
      <c r="J10" s="12">
        <v>126828.17730000001</v>
      </c>
      <c r="K10" s="12">
        <v>480834.70380000002</v>
      </c>
      <c r="L10" s="29">
        <v>58165.935299999997</v>
      </c>
      <c r="M10" s="12">
        <v>721761.63839999994</v>
      </c>
      <c r="N10" s="12">
        <v>305100.93240000005</v>
      </c>
      <c r="O10" s="12">
        <f t="shared" ref="O10:O21" si="0">+SUM(C10:N10)</f>
        <v>5617783.8351499997</v>
      </c>
    </row>
    <row r="11" spans="2:15" x14ac:dyDescent="0.25">
      <c r="B11" s="22" t="s">
        <v>8</v>
      </c>
      <c r="C11" s="30">
        <v>597018.45999999985</v>
      </c>
      <c r="D11" s="24">
        <v>536723.58499999996</v>
      </c>
      <c r="E11" s="24"/>
      <c r="F11" s="24">
        <v>91666.63</v>
      </c>
      <c r="G11" s="24"/>
      <c r="H11" s="24">
        <v>5100000</v>
      </c>
      <c r="I11" s="24">
        <v>962910.65471999999</v>
      </c>
      <c r="J11" s="24"/>
      <c r="K11" s="24">
        <v>220934.196</v>
      </c>
      <c r="L11" s="30"/>
      <c r="M11" s="24">
        <v>496510.49999999994</v>
      </c>
      <c r="N11" s="24">
        <v>22582203.5</v>
      </c>
      <c r="O11" s="12">
        <f t="shared" si="0"/>
        <v>30587967.52572</v>
      </c>
    </row>
    <row r="12" spans="2:15" x14ac:dyDescent="0.25">
      <c r="B12" s="22" t="s">
        <v>0</v>
      </c>
      <c r="C12" s="30"/>
      <c r="D12" s="24"/>
      <c r="E12" s="24"/>
      <c r="F12" s="24"/>
      <c r="G12" s="24">
        <v>218300</v>
      </c>
      <c r="H12" s="24"/>
      <c r="I12" s="24"/>
      <c r="J12" s="24"/>
      <c r="K12" s="24">
        <v>122553.24999999999</v>
      </c>
      <c r="L12" s="30"/>
      <c r="M12" s="24"/>
      <c r="N12" s="24"/>
      <c r="O12" s="12">
        <f t="shared" si="0"/>
        <v>340853.25</v>
      </c>
    </row>
    <row r="13" spans="2:15" x14ac:dyDescent="0.25">
      <c r="B13" s="22" t="s">
        <v>9</v>
      </c>
      <c r="C13" s="30">
        <v>202584.75599999996</v>
      </c>
      <c r="D13" s="24">
        <v>70190.551999999996</v>
      </c>
      <c r="E13" s="24">
        <v>52085.934399999998</v>
      </c>
      <c r="F13" s="24">
        <v>89028.879799999995</v>
      </c>
      <c r="G13" s="24">
        <v>501093.33190000005</v>
      </c>
      <c r="H13" s="24">
        <v>549311.83559999999</v>
      </c>
      <c r="I13" s="24">
        <v>106027.45559999999</v>
      </c>
      <c r="J13" s="24">
        <v>45076.932374999997</v>
      </c>
      <c r="K13" s="24">
        <v>111046.40909999999</v>
      </c>
      <c r="L13" s="30">
        <v>665870.75280000002</v>
      </c>
      <c r="M13" s="24">
        <v>189597.03839999999</v>
      </c>
      <c r="N13" s="24">
        <v>563616.84059999988</v>
      </c>
      <c r="O13" s="12">
        <f t="shared" si="0"/>
        <v>3145530.7185749998</v>
      </c>
    </row>
    <row r="14" spans="2:15" x14ac:dyDescent="0.25">
      <c r="B14" s="22" t="s">
        <v>10</v>
      </c>
      <c r="C14" s="30">
        <v>1056850.71</v>
      </c>
      <c r="D14" s="24"/>
      <c r="E14" s="24">
        <v>992183.44</v>
      </c>
      <c r="F14" s="24"/>
      <c r="G14" s="24"/>
      <c r="H14" s="24"/>
      <c r="I14" s="24"/>
      <c r="J14" s="24"/>
      <c r="K14" s="24"/>
      <c r="L14" s="30">
        <v>61875</v>
      </c>
      <c r="M14" s="24"/>
      <c r="N14" s="24">
        <v>190000</v>
      </c>
      <c r="O14" s="12">
        <f t="shared" si="0"/>
        <v>2300909.15</v>
      </c>
    </row>
    <row r="15" spans="2:15" x14ac:dyDescent="0.25">
      <c r="B15" s="22" t="s">
        <v>11</v>
      </c>
      <c r="C15" s="30">
        <v>4222475.79</v>
      </c>
      <c r="D15" s="24"/>
      <c r="E15" s="24">
        <v>25815719.400000002</v>
      </c>
      <c r="F15" s="24"/>
      <c r="G15" s="24">
        <v>1996899.9999999998</v>
      </c>
      <c r="H15" s="24"/>
      <c r="I15" s="24"/>
      <c r="J15" s="24"/>
      <c r="K15" s="24"/>
      <c r="L15" s="30"/>
      <c r="M15" s="24"/>
      <c r="N15" s="24"/>
      <c r="O15" s="12">
        <f t="shared" si="0"/>
        <v>32035095.190000001</v>
      </c>
    </row>
    <row r="16" spans="2:15" x14ac:dyDescent="0.25">
      <c r="B16" s="22" t="s">
        <v>12</v>
      </c>
      <c r="C16" s="30">
        <v>179541.90762499999</v>
      </c>
      <c r="D16" s="24">
        <v>1496767.9660500002</v>
      </c>
      <c r="E16" s="24">
        <v>258850.23062500003</v>
      </c>
      <c r="F16" s="24">
        <v>1632749.6195999999</v>
      </c>
      <c r="G16" s="24">
        <v>462018.896175</v>
      </c>
      <c r="H16" s="24">
        <v>1636522.159975</v>
      </c>
      <c r="I16" s="24">
        <v>1057729.3056000001</v>
      </c>
      <c r="J16" s="24"/>
      <c r="K16" s="24">
        <v>1709785.5529999998</v>
      </c>
      <c r="L16" s="30">
        <v>250200</v>
      </c>
      <c r="M16" s="24">
        <v>2122149.7856000001</v>
      </c>
      <c r="N16" s="24">
        <v>16447904.602025</v>
      </c>
      <c r="O16" s="12">
        <f t="shared" si="0"/>
        <v>27254220.026275001</v>
      </c>
    </row>
    <row r="17" spans="2:17" x14ac:dyDescent="0.25">
      <c r="B17" s="22" t="s">
        <v>1</v>
      </c>
      <c r="C17" s="30">
        <v>82042.094500000007</v>
      </c>
      <c r="D17" s="24">
        <v>168702.93090000001</v>
      </c>
      <c r="E17" s="24">
        <v>538834.38</v>
      </c>
      <c r="F17" s="24">
        <v>287294.16309999995</v>
      </c>
      <c r="G17" s="24">
        <v>71051.570825000003</v>
      </c>
      <c r="H17" s="24">
        <v>1960191.0752000001</v>
      </c>
      <c r="I17" s="24">
        <v>574578.74479999999</v>
      </c>
      <c r="J17" s="24">
        <v>81441.347600000008</v>
      </c>
      <c r="K17" s="24">
        <v>68572.5</v>
      </c>
      <c r="L17" s="30">
        <v>165003.60279999999</v>
      </c>
      <c r="M17" s="24">
        <v>82922.232300000003</v>
      </c>
      <c r="N17" s="24">
        <v>3105409.7549999999</v>
      </c>
      <c r="O17" s="12">
        <f t="shared" si="0"/>
        <v>7186044.3970250003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>
        <v>228896.93890000001</v>
      </c>
      <c r="O18" s="12">
        <f t="shared" si="0"/>
        <v>228896.93890000001</v>
      </c>
    </row>
    <row r="19" spans="2:17" x14ac:dyDescent="0.25">
      <c r="B19" s="22" t="s">
        <v>14</v>
      </c>
      <c r="C19" s="30"/>
      <c r="D19" s="24"/>
      <c r="E19" s="24">
        <v>100000</v>
      </c>
      <c r="F19" s="24">
        <v>477583.16000000003</v>
      </c>
      <c r="G19" s="24"/>
      <c r="H19" s="24"/>
      <c r="I19" s="24"/>
      <c r="J19" s="24">
        <v>146956.20000000001</v>
      </c>
      <c r="K19" s="24"/>
      <c r="L19" s="30"/>
      <c r="M19" s="24"/>
      <c r="N19" s="24"/>
      <c r="O19" s="12">
        <f t="shared" si="0"/>
        <v>724539.3600000001</v>
      </c>
    </row>
    <row r="20" spans="2:17" x14ac:dyDescent="0.25">
      <c r="B20" s="22" t="s">
        <v>2</v>
      </c>
      <c r="C20" s="30">
        <v>383818.95162499999</v>
      </c>
      <c r="D20" s="24">
        <v>132169.937125</v>
      </c>
      <c r="E20" s="24">
        <v>1775707.745348</v>
      </c>
      <c r="F20" s="24">
        <v>981212.03312500019</v>
      </c>
      <c r="G20" s="24">
        <v>521014.50962500006</v>
      </c>
      <c r="H20" s="24">
        <v>185372.63254999998</v>
      </c>
      <c r="I20" s="24">
        <v>336608.43099999998</v>
      </c>
      <c r="J20" s="24">
        <v>434233.94650000002</v>
      </c>
      <c r="K20" s="24">
        <v>319360.53220000002</v>
      </c>
      <c r="L20" s="30">
        <v>2335318.4697199995</v>
      </c>
      <c r="M20" s="24">
        <v>149676.85280000002</v>
      </c>
      <c r="N20" s="24">
        <v>1674349.3939999996</v>
      </c>
      <c r="O20" s="12">
        <f t="shared" si="0"/>
        <v>9228843.4356180001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7276878.2123749992</v>
      </c>
      <c r="D22" s="13">
        <f t="shared" ref="D22:N22" si="1">+SUM(D9:D21)</f>
        <v>3185170.8375750002</v>
      </c>
      <c r="E22" s="13">
        <f t="shared" si="1"/>
        <v>30530690.217298001</v>
      </c>
      <c r="F22" s="13">
        <f t="shared" si="1"/>
        <v>3806636.4406249998</v>
      </c>
      <c r="G22" s="13">
        <f t="shared" si="1"/>
        <v>4182317.9322249996</v>
      </c>
      <c r="H22" s="13">
        <f t="shared" si="1"/>
        <v>10079749.871524999</v>
      </c>
      <c r="I22" s="13">
        <f t="shared" si="1"/>
        <v>3325082.79672</v>
      </c>
      <c r="J22" s="13">
        <f t="shared" si="1"/>
        <v>834536.60377499997</v>
      </c>
      <c r="K22" s="13">
        <f t="shared" si="1"/>
        <v>3033087.1441000002</v>
      </c>
      <c r="L22" s="13">
        <f t="shared" si="1"/>
        <v>3536433.7606199994</v>
      </c>
      <c r="M22" s="13">
        <f t="shared" si="1"/>
        <v>3762618.0474999994</v>
      </c>
      <c r="N22" s="13">
        <f t="shared" si="1"/>
        <v>45097481.962925002</v>
      </c>
      <c r="O22" s="13">
        <f>+SUM(C22:N22)</f>
        <v>118650683.827263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0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A9" sqref="A9:A1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9" width="15.140625" style="1" bestFit="1" customWidth="1"/>
    <col min="10" max="10" width="16.5703125" style="1" bestFit="1" customWidth="1"/>
    <col min="11" max="11" width="16" style="1" bestFit="1" customWidth="1"/>
    <col min="12" max="12" width="15.4257812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1:15" ht="60" customHeight="1" x14ac:dyDescent="0.25">
      <c r="B7" s="68" t="s">
        <v>24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5">
      <c r="B8" s="35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1:15" x14ac:dyDescent="0.25">
      <c r="A10" s="36"/>
      <c r="B10" s="14" t="s">
        <v>7</v>
      </c>
      <c r="C10" s="11">
        <v>645242.3406</v>
      </c>
      <c r="D10" s="12">
        <v>159555.63690000001</v>
      </c>
      <c r="E10" s="12">
        <v>203662.27530000001</v>
      </c>
      <c r="F10" s="12">
        <v>342011.74590000004</v>
      </c>
      <c r="G10" s="12">
        <v>197180.68590000001</v>
      </c>
      <c r="H10" s="12"/>
      <c r="I10" s="12">
        <v>280477.05840000004</v>
      </c>
      <c r="J10" s="12">
        <v>246610.28699999998</v>
      </c>
      <c r="K10" s="12">
        <v>797663.19600000011</v>
      </c>
      <c r="L10" s="29">
        <v>155015.84339999998</v>
      </c>
      <c r="M10" s="12">
        <v>173256.96959999998</v>
      </c>
      <c r="N10" s="12">
        <v>414942.82829999994</v>
      </c>
      <c r="O10" s="12">
        <f t="shared" ref="O10:O22" si="0">+SUM(C10:N10)</f>
        <v>3615618.8673</v>
      </c>
    </row>
    <row r="11" spans="1:15" x14ac:dyDescent="0.25">
      <c r="A11" s="36"/>
      <c r="B11" s="22" t="s">
        <v>8</v>
      </c>
      <c r="C11" s="30">
        <v>320547.94199999998</v>
      </c>
      <c r="D11" s="24">
        <v>988522.15</v>
      </c>
      <c r="E11" s="24">
        <v>497203.23000000004</v>
      </c>
      <c r="F11" s="24">
        <v>1960390.4750000001</v>
      </c>
      <c r="G11" s="24">
        <v>20191516.459999997</v>
      </c>
      <c r="H11" s="24">
        <v>99514.176999999996</v>
      </c>
      <c r="I11" s="24"/>
      <c r="J11" s="24">
        <v>539268.05499999993</v>
      </c>
      <c r="K11" s="24">
        <v>22317115.25</v>
      </c>
      <c r="L11" s="30">
        <v>1401328.3659999999</v>
      </c>
      <c r="M11" s="24">
        <v>191391.26499999998</v>
      </c>
      <c r="N11" s="24">
        <v>7509369.9059999995</v>
      </c>
      <c r="O11" s="12">
        <f t="shared" si="0"/>
        <v>56016167.275999993</v>
      </c>
    </row>
    <row r="12" spans="1:15" x14ac:dyDescent="0.25">
      <c r="A12" s="36"/>
      <c r="B12" s="22" t="s">
        <v>0</v>
      </c>
      <c r="C12" s="30"/>
      <c r="D12" s="24"/>
      <c r="E12" s="24"/>
      <c r="F12" s="24"/>
      <c r="G12" s="24"/>
      <c r="I12" s="24"/>
      <c r="K12" s="24"/>
      <c r="L12" s="37"/>
      <c r="N12" s="39"/>
      <c r="O12" s="12">
        <f t="shared" si="0"/>
        <v>0</v>
      </c>
    </row>
    <row r="13" spans="1:15" x14ac:dyDescent="0.25">
      <c r="A13" s="36"/>
      <c r="B13" s="22" t="s">
        <v>9</v>
      </c>
      <c r="C13" s="30">
        <v>144426.37769999998</v>
      </c>
      <c r="D13" s="24">
        <v>2315336.2148198965</v>
      </c>
      <c r="E13" s="24">
        <v>135607.62065</v>
      </c>
      <c r="F13" s="24">
        <v>114696.7767</v>
      </c>
      <c r="G13" s="24">
        <v>104725.6749</v>
      </c>
      <c r="H13" s="24">
        <v>48073.380299999997</v>
      </c>
      <c r="I13" s="24">
        <v>241421.26450000002</v>
      </c>
      <c r="J13" s="24">
        <v>454586.55660000001</v>
      </c>
      <c r="K13" s="24">
        <v>834854.34779999999</v>
      </c>
      <c r="L13" s="37">
        <v>245858.32027500001</v>
      </c>
      <c r="M13" s="38">
        <v>176469.22260000001</v>
      </c>
      <c r="N13" s="24">
        <v>535568.83542499994</v>
      </c>
      <c r="O13" s="12">
        <f t="shared" si="0"/>
        <v>5351624.5922698956</v>
      </c>
    </row>
    <row r="14" spans="1:15" x14ac:dyDescent="0.25">
      <c r="A14" s="36"/>
      <c r="B14" s="22" t="s">
        <v>10</v>
      </c>
      <c r="C14" s="30"/>
      <c r="D14" s="24"/>
      <c r="E14" s="24"/>
      <c r="F14" s="24">
        <v>393360.25630199997</v>
      </c>
      <c r="G14" s="24"/>
      <c r="H14" s="24">
        <v>400000</v>
      </c>
      <c r="I14" s="24">
        <v>530063.11</v>
      </c>
      <c r="J14" s="24">
        <v>60000000</v>
      </c>
      <c r="K14" s="24">
        <v>291365.70094399998</v>
      </c>
      <c r="L14" s="30">
        <v>1009167.3021259999</v>
      </c>
      <c r="M14" s="38"/>
      <c r="N14" s="24"/>
      <c r="O14" s="12">
        <f t="shared" si="0"/>
        <v>62623956.369371995</v>
      </c>
    </row>
    <row r="15" spans="1:15" x14ac:dyDescent="0.25">
      <c r="A15" s="36"/>
      <c r="B15" s="22" t="s">
        <v>25</v>
      </c>
      <c r="C15" s="30"/>
      <c r="D15" s="24"/>
      <c r="E15" s="24"/>
      <c r="F15" s="24">
        <v>100052.5</v>
      </c>
      <c r="G15" s="24"/>
      <c r="H15" s="24"/>
      <c r="I15" s="24"/>
      <c r="K15" s="24">
        <v>0</v>
      </c>
      <c r="L15" s="30">
        <v>98030.672999999995</v>
      </c>
      <c r="M15" s="38"/>
      <c r="N15" s="24"/>
      <c r="O15" s="12"/>
    </row>
    <row r="16" spans="1:15" x14ac:dyDescent="0.25">
      <c r="A16" s="36"/>
      <c r="B16" s="22" t="s">
        <v>11</v>
      </c>
      <c r="C16" s="30">
        <v>56462405.147002503</v>
      </c>
      <c r="D16" s="24"/>
      <c r="E16" s="24"/>
      <c r="F16" s="24"/>
      <c r="G16" s="24"/>
      <c r="H16" s="24"/>
      <c r="I16" s="24"/>
      <c r="J16" s="24">
        <v>49585822.699999996</v>
      </c>
      <c r="K16" s="24">
        <v>0</v>
      </c>
      <c r="L16" s="37"/>
      <c r="M16" s="38"/>
      <c r="N16" s="24"/>
      <c r="O16" s="12">
        <f t="shared" si="0"/>
        <v>106048227.84700251</v>
      </c>
    </row>
    <row r="17" spans="1:17" x14ac:dyDescent="0.25">
      <c r="A17" s="36"/>
      <c r="B17" s="22" t="s">
        <v>12</v>
      </c>
      <c r="C17" s="30">
        <v>1530438.0503000002</v>
      </c>
      <c r="D17" s="24">
        <v>2266757.9945999999</v>
      </c>
      <c r="E17" s="24">
        <v>1480371.9104000002</v>
      </c>
      <c r="F17" s="24">
        <v>2453532.2255310002</v>
      </c>
      <c r="G17" s="24">
        <v>14521.587300000001</v>
      </c>
      <c r="H17" s="24">
        <v>1239581.1285000001</v>
      </c>
      <c r="I17" s="24">
        <v>2099624.5016999999</v>
      </c>
      <c r="J17" s="24">
        <v>1827196.7571000003</v>
      </c>
      <c r="K17" s="24">
        <v>1333731.2967000001</v>
      </c>
      <c r="L17" s="37">
        <v>3001989.0482999999</v>
      </c>
      <c r="M17" s="38">
        <v>1657737.3581999997</v>
      </c>
      <c r="N17" s="24">
        <v>903485.07809999993</v>
      </c>
      <c r="O17" s="12">
        <f t="shared" si="0"/>
        <v>19808966.936730999</v>
      </c>
    </row>
    <row r="18" spans="1:17" x14ac:dyDescent="0.25">
      <c r="A18" s="36"/>
      <c r="B18" s="22" t="s">
        <v>1</v>
      </c>
      <c r="C18" s="30">
        <v>382661.54729100002</v>
      </c>
      <c r="D18" s="24">
        <v>492535.85955999995</v>
      </c>
      <c r="E18" s="24">
        <v>9900</v>
      </c>
      <c r="F18" s="24">
        <v>643756.35</v>
      </c>
      <c r="G18" s="24">
        <v>599810.11450000003</v>
      </c>
      <c r="H18" s="24">
        <v>117820</v>
      </c>
      <c r="I18" s="24">
        <v>107613.1793</v>
      </c>
      <c r="J18" s="24">
        <v>167066.64069999999</v>
      </c>
      <c r="K18" s="24">
        <v>1052098.2598999999</v>
      </c>
      <c r="L18" s="30">
        <v>5948633.5300000012</v>
      </c>
      <c r="M18" s="38">
        <v>1653882.1293000001</v>
      </c>
      <c r="N18" s="24">
        <v>469359.88699999999</v>
      </c>
      <c r="O18" s="12">
        <f t="shared" si="0"/>
        <v>11645137.497551002</v>
      </c>
    </row>
    <row r="19" spans="1:17" x14ac:dyDescent="0.25">
      <c r="A19" s="36"/>
      <c r="B19" s="22" t="s">
        <v>13</v>
      </c>
      <c r="C19" s="30"/>
      <c r="D19" s="24"/>
      <c r="E19" s="24"/>
      <c r="F19" s="24"/>
      <c r="G19" s="24"/>
      <c r="H19" s="24"/>
      <c r="I19" s="24"/>
      <c r="J19" s="24"/>
      <c r="K19" s="24"/>
      <c r="L19" s="37"/>
      <c r="M19" s="38"/>
      <c r="N19" s="39"/>
      <c r="O19" s="12">
        <f t="shared" si="0"/>
        <v>0</v>
      </c>
    </row>
    <row r="20" spans="1:17" x14ac:dyDescent="0.25">
      <c r="A20" s="36"/>
      <c r="B20" s="22" t="s">
        <v>14</v>
      </c>
      <c r="C20" s="30"/>
      <c r="D20" s="24"/>
      <c r="E20" s="24">
        <v>1500000</v>
      </c>
      <c r="F20" s="24"/>
      <c r="G20" s="24"/>
      <c r="H20" s="24"/>
      <c r="I20" s="24"/>
      <c r="K20" s="24"/>
      <c r="L20" s="30">
        <v>2069270.4500000002</v>
      </c>
      <c r="M20" s="38">
        <v>762618.99680000008</v>
      </c>
      <c r="N20" s="24"/>
      <c r="O20" s="12">
        <f>+SUM(C20:N20)</f>
        <v>4331889.4468</v>
      </c>
    </row>
    <row r="21" spans="1:17" x14ac:dyDescent="0.25">
      <c r="B21" s="22" t="s">
        <v>2</v>
      </c>
      <c r="C21" s="30">
        <v>1819522.6164999998</v>
      </c>
      <c r="D21" s="24">
        <v>767799.1011977538</v>
      </c>
      <c r="E21" s="24">
        <v>359514.09650400002</v>
      </c>
      <c r="F21" s="24">
        <v>1995549.2859999998</v>
      </c>
      <c r="G21" s="24">
        <v>3483366.2299569994</v>
      </c>
      <c r="H21" s="24">
        <v>538624.56649999996</v>
      </c>
      <c r="I21" s="24">
        <v>731066.7108</v>
      </c>
      <c r="J21" s="24">
        <v>802541.14470800012</v>
      </c>
      <c r="K21" s="24">
        <v>573932.65478400001</v>
      </c>
      <c r="L21" s="37">
        <v>1472274.6386199996</v>
      </c>
      <c r="M21" s="24"/>
      <c r="N21" s="24">
        <v>755622.57899999991</v>
      </c>
      <c r="O21" s="12">
        <f>+SUM(C21:N21)</f>
        <v>13299813.624570753</v>
      </c>
    </row>
    <row r="22" spans="1:17" x14ac:dyDescent="0.25">
      <c r="B22" s="22" t="s">
        <v>21</v>
      </c>
      <c r="C22" s="30"/>
      <c r="D22" s="24"/>
      <c r="E22" s="24"/>
      <c r="F22" s="24"/>
      <c r="G22" s="24"/>
      <c r="H22" s="24"/>
      <c r="I22" s="24"/>
      <c r="J22" s="24"/>
      <c r="K22" s="24"/>
      <c r="L22" s="30"/>
      <c r="M22" s="24"/>
      <c r="N22" s="24"/>
      <c r="O22" s="12">
        <f t="shared" si="0"/>
        <v>0</v>
      </c>
    </row>
    <row r="23" spans="1:17" x14ac:dyDescent="0.25">
      <c r="B23" s="9" t="s">
        <v>3</v>
      </c>
      <c r="C23" s="13">
        <f>+SUM(C9:C22)</f>
        <v>61305244.021393508</v>
      </c>
      <c r="D23" s="13">
        <f t="shared" ref="D23:N23" si="1">+SUM(D9:D22)</f>
        <v>6990506.9570776504</v>
      </c>
      <c r="E23" s="13">
        <f t="shared" si="1"/>
        <v>4186259.1328540002</v>
      </c>
      <c r="F23" s="13">
        <f t="shared" si="1"/>
        <v>8003349.615433</v>
      </c>
      <c r="G23" s="13">
        <f t="shared" si="1"/>
        <v>24591120.752556995</v>
      </c>
      <c r="H23" s="13">
        <f t="shared" si="1"/>
        <v>2443613.2522999998</v>
      </c>
      <c r="I23" s="13">
        <f t="shared" si="1"/>
        <v>3990265.8246999998</v>
      </c>
      <c r="J23" s="13">
        <f>+SUM(J9:J22)</f>
        <v>113623092.14110801</v>
      </c>
      <c r="K23" s="13">
        <f t="shared" si="1"/>
        <v>27200760.706128001</v>
      </c>
      <c r="L23" s="13">
        <f t="shared" si="1"/>
        <v>15401568.171721</v>
      </c>
      <c r="M23" s="13">
        <f t="shared" si="1"/>
        <v>4615355.9414999997</v>
      </c>
      <c r="N23" s="13">
        <f t="shared" si="1"/>
        <v>10588349.113824999</v>
      </c>
      <c r="O23" s="13">
        <f>+SUM(C23:N23)</f>
        <v>282939485.63059717</v>
      </c>
    </row>
    <row r="24" spans="1:17" x14ac:dyDescent="0.25">
      <c r="B24" s="69" t="s">
        <v>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17"/>
      <c r="K30" s="17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</row>
    <row r="32" spans="1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19"/>
      <c r="C35" s="20"/>
      <c r="D35" s="19"/>
      <c r="E35" s="20"/>
      <c r="F35" s="20"/>
    </row>
    <row r="36" spans="2:6" s="2" customFormat="1" x14ac:dyDescent="0.25">
      <c r="B36" s="21"/>
      <c r="C36" s="17"/>
      <c r="D36" s="19"/>
      <c r="E36" s="20"/>
      <c r="F36" s="17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19"/>
      <c r="E39" s="20"/>
    </row>
    <row r="40" spans="2:6" s="2" customFormat="1" x14ac:dyDescent="0.25">
      <c r="B40" s="16"/>
      <c r="C40" s="15"/>
      <c r="D40" s="21"/>
      <c r="E40" s="17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6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showGridLines="0" topLeftCell="F1" zoomScale="90" zoomScaleNormal="90" workbookViewId="0">
      <selection activeCell="F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5.710937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0.5" customHeight="1" x14ac:dyDescent="0.25">
      <c r="B7" s="70" t="s">
        <v>26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42" t="s">
        <v>4</v>
      </c>
      <c r="C8" s="43">
        <v>43466</v>
      </c>
      <c r="D8" s="43">
        <v>43497</v>
      </c>
      <c r="E8" s="43">
        <v>43525</v>
      </c>
      <c r="F8" s="43">
        <v>43556</v>
      </c>
      <c r="G8" s="43">
        <v>43586</v>
      </c>
      <c r="H8" s="43">
        <v>43617</v>
      </c>
      <c r="I8" s="43">
        <v>43647</v>
      </c>
      <c r="J8" s="43">
        <v>43678</v>
      </c>
      <c r="K8" s="43">
        <v>43709</v>
      </c>
      <c r="L8" s="43">
        <v>43739</v>
      </c>
      <c r="M8" s="43">
        <v>43770</v>
      </c>
      <c r="N8" s="43">
        <v>43800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6">
        <v>0</v>
      </c>
      <c r="H9" s="46">
        <v>0</v>
      </c>
      <c r="I9" s="46">
        <v>0</v>
      </c>
      <c r="J9" s="46">
        <v>0</v>
      </c>
      <c r="K9" s="47"/>
      <c r="L9" s="47"/>
      <c r="M9" s="47"/>
      <c r="N9" s="47"/>
      <c r="O9" s="47">
        <f>+SUM(C9:N9)</f>
        <v>0</v>
      </c>
    </row>
    <row r="10" spans="1:15" x14ac:dyDescent="0.25">
      <c r="A10" s="36" t="s">
        <v>7</v>
      </c>
      <c r="B10" s="44" t="s">
        <v>7</v>
      </c>
      <c r="C10" s="45">
        <v>303023.92229999998</v>
      </c>
      <c r="D10" s="47">
        <v>402699.24089999998</v>
      </c>
      <c r="E10" s="49">
        <v>200639.5974</v>
      </c>
      <c r="F10" s="49">
        <v>301958.47439999995</v>
      </c>
      <c r="G10" s="47">
        <v>172766.83050000001</v>
      </c>
      <c r="H10" s="47">
        <v>148016.6721</v>
      </c>
      <c r="I10" s="47">
        <v>285480.91440000007</v>
      </c>
      <c r="J10" s="48">
        <v>295210.00080000004</v>
      </c>
      <c r="K10" s="48">
        <v>181685.32239999998</v>
      </c>
      <c r="L10" s="50">
        <v>401159.41470000002</v>
      </c>
      <c r="M10" s="47">
        <v>26391.083399999996</v>
      </c>
      <c r="N10" s="47">
        <v>311117.68709999992</v>
      </c>
      <c r="O10" s="47">
        <f t="shared" ref="O10:O22" si="0">+SUM(C10:N10)</f>
        <v>3030149.1603999999</v>
      </c>
    </row>
    <row r="11" spans="1:15" x14ac:dyDescent="0.25">
      <c r="A11" s="36" t="s">
        <v>8</v>
      </c>
      <c r="B11" s="51" t="s">
        <v>8</v>
      </c>
      <c r="C11" s="45">
        <v>0</v>
      </c>
      <c r="D11" s="52">
        <v>90501.84</v>
      </c>
      <c r="E11" s="53">
        <v>5919365.1000000006</v>
      </c>
      <c r="F11" s="53">
        <v>152238.43479999999</v>
      </c>
      <c r="G11" s="52">
        <v>13980402.000000002</v>
      </c>
      <c r="H11" s="46">
        <v>0</v>
      </c>
      <c r="I11" s="52">
        <v>10032857.4</v>
      </c>
      <c r="J11" s="48">
        <v>11002200.859999999</v>
      </c>
      <c r="K11" s="48">
        <v>39404042.305</v>
      </c>
      <c r="L11" s="50">
        <v>22700351.522500001</v>
      </c>
      <c r="M11" s="52">
        <v>2186483.5</v>
      </c>
      <c r="N11" s="52">
        <v>100875500.17620002</v>
      </c>
      <c r="O11" s="47">
        <f t="shared" si="0"/>
        <v>206343943.13850003</v>
      </c>
    </row>
    <row r="12" spans="1:15" x14ac:dyDescent="0.25">
      <c r="A12" s="36" t="s">
        <v>9</v>
      </c>
      <c r="B12" s="51" t="s">
        <v>0</v>
      </c>
      <c r="C12" s="45">
        <v>0</v>
      </c>
      <c r="D12" s="45">
        <v>0</v>
      </c>
      <c r="E12" s="53">
        <v>351224.99999999994</v>
      </c>
      <c r="F12" s="53">
        <v>60250</v>
      </c>
      <c r="G12" s="46">
        <v>0</v>
      </c>
      <c r="H12" s="46">
        <v>0</v>
      </c>
      <c r="I12" s="46">
        <v>0</v>
      </c>
      <c r="J12" s="46">
        <v>0</v>
      </c>
      <c r="K12" s="46"/>
      <c r="L12" s="50"/>
      <c r="M12" s="52"/>
      <c r="O12" s="47">
        <f t="shared" si="0"/>
        <v>411474.99999999994</v>
      </c>
    </row>
    <row r="13" spans="1:15" x14ac:dyDescent="0.25">
      <c r="A13" s="36" t="s">
        <v>25</v>
      </c>
      <c r="B13" s="51" t="s">
        <v>9</v>
      </c>
      <c r="C13" s="56">
        <v>157838.60069999998</v>
      </c>
      <c r="D13" s="52">
        <v>98733.719700000001</v>
      </c>
      <c r="E13" s="53">
        <v>437509.9574999999</v>
      </c>
      <c r="F13" s="53">
        <v>76635.909899999999</v>
      </c>
      <c r="G13" s="52">
        <v>284022.29947500001</v>
      </c>
      <c r="H13" s="47">
        <v>560159.08879999991</v>
      </c>
      <c r="I13" s="52">
        <v>40754.924100000004</v>
      </c>
      <c r="J13" s="48">
        <v>187162.60860000001</v>
      </c>
      <c r="K13" s="48">
        <v>261276.39760000003</v>
      </c>
      <c r="L13" s="50">
        <v>817354.96920000005</v>
      </c>
      <c r="M13" s="52">
        <v>315054.16992500005</v>
      </c>
      <c r="N13" s="55">
        <v>127829.28510000001</v>
      </c>
      <c r="O13" s="47">
        <f t="shared" si="0"/>
        <v>3364331.9306000001</v>
      </c>
    </row>
    <row r="14" spans="1:15" x14ac:dyDescent="0.25">
      <c r="A14" s="36" t="s">
        <v>11</v>
      </c>
      <c r="B14" s="51" t="s">
        <v>10</v>
      </c>
      <c r="C14" s="56">
        <v>15041.29</v>
      </c>
      <c r="D14" s="45">
        <v>0</v>
      </c>
      <c r="E14" s="53">
        <v>192130.96785400002</v>
      </c>
      <c r="F14" s="53">
        <v>205057.65812500002</v>
      </c>
      <c r="G14" s="52">
        <v>409803.83104999998</v>
      </c>
      <c r="H14" s="46">
        <v>0</v>
      </c>
      <c r="I14" s="46">
        <v>0</v>
      </c>
      <c r="J14" s="48">
        <v>9305477.4684619997</v>
      </c>
      <c r="K14" s="48">
        <v>3453779.5650949995</v>
      </c>
      <c r="L14" s="50"/>
      <c r="M14" s="52">
        <v>130459.0625</v>
      </c>
      <c r="O14" s="47">
        <f t="shared" si="0"/>
        <v>13711749.843086001</v>
      </c>
    </row>
    <row r="15" spans="1:15" x14ac:dyDescent="0.25">
      <c r="A15" s="36" t="s">
        <v>12</v>
      </c>
      <c r="B15" s="51" t="s">
        <v>25</v>
      </c>
      <c r="C15" s="56">
        <v>125000</v>
      </c>
      <c r="D15" s="45">
        <v>0</v>
      </c>
      <c r="E15" s="45">
        <v>0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/>
      <c r="L15" s="50"/>
      <c r="M15" s="52">
        <v>145000</v>
      </c>
      <c r="N15" s="52">
        <v>1467391.3049999999</v>
      </c>
      <c r="O15" s="47">
        <f t="shared" si="0"/>
        <v>1737391.3049999999</v>
      </c>
    </row>
    <row r="16" spans="1:15" x14ac:dyDescent="0.25">
      <c r="A16" s="36" t="s">
        <v>1</v>
      </c>
      <c r="B16" s="51" t="s">
        <v>11</v>
      </c>
      <c r="C16" s="45">
        <v>0</v>
      </c>
      <c r="D16" s="45">
        <v>0</v>
      </c>
      <c r="E16" s="45">
        <v>0</v>
      </c>
      <c r="F16" s="45">
        <v>0</v>
      </c>
      <c r="G16" s="52">
        <v>2030720</v>
      </c>
      <c r="H16" s="46">
        <v>0</v>
      </c>
      <c r="I16" s="46">
        <v>0</v>
      </c>
      <c r="J16" s="46">
        <v>0</v>
      </c>
      <c r="K16" s="46">
        <v>1121625</v>
      </c>
      <c r="L16" s="50">
        <v>591000</v>
      </c>
      <c r="M16" s="52"/>
      <c r="N16" s="52">
        <v>101700</v>
      </c>
      <c r="O16" s="47">
        <f t="shared" si="0"/>
        <v>3845045</v>
      </c>
    </row>
    <row r="17" spans="1:17" x14ac:dyDescent="0.25">
      <c r="A17" s="36" t="s">
        <v>2</v>
      </c>
      <c r="B17" s="51" t="s">
        <v>12</v>
      </c>
      <c r="C17" s="56">
        <v>1482655.4127</v>
      </c>
      <c r="D17" s="52">
        <v>4865592.9860999985</v>
      </c>
      <c r="E17" s="53">
        <v>303140.05920000002</v>
      </c>
      <c r="F17" s="53">
        <v>532068.18389999995</v>
      </c>
      <c r="G17" s="52">
        <v>3767874.4817999997</v>
      </c>
      <c r="H17" s="47">
        <v>4667214.9545999998</v>
      </c>
      <c r="I17" s="52">
        <v>6246345.1643999983</v>
      </c>
      <c r="J17" s="48">
        <v>1880999.2475999999</v>
      </c>
      <c r="K17" s="48">
        <v>2365898.0004000003</v>
      </c>
      <c r="L17" s="50">
        <v>3646176.6344999997</v>
      </c>
      <c r="M17" s="52">
        <v>682180.87410000002</v>
      </c>
      <c r="N17" s="52">
        <v>646443.52740000002</v>
      </c>
      <c r="O17" s="47">
        <f t="shared" si="0"/>
        <v>31086589.526699997</v>
      </c>
    </row>
    <row r="18" spans="1:17" x14ac:dyDescent="0.25">
      <c r="A18" s="36"/>
      <c r="B18" s="51" t="s">
        <v>1</v>
      </c>
      <c r="C18" s="56">
        <v>377912.42949999997</v>
      </c>
      <c r="D18" s="52">
        <v>5973.4916999999996</v>
      </c>
      <c r="E18" s="53">
        <v>5753.6027999999997</v>
      </c>
      <c r="F18" s="53">
        <v>27984.498299999996</v>
      </c>
      <c r="G18" s="52">
        <v>541712.39278400003</v>
      </c>
      <c r="H18" s="47">
        <v>290500</v>
      </c>
      <c r="I18" s="52">
        <v>39514.850299999998</v>
      </c>
      <c r="J18" s="48">
        <v>30000</v>
      </c>
      <c r="K18" s="48"/>
      <c r="L18" s="50">
        <v>62820</v>
      </c>
      <c r="M18" s="52">
        <v>68396.634900000005</v>
      </c>
      <c r="N18" s="52">
        <v>6054.4341000000004</v>
      </c>
      <c r="O18" s="47">
        <f t="shared" si="0"/>
        <v>1456622.3343839999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/>
      <c r="L19" s="50"/>
      <c r="M19" s="52"/>
      <c r="O19" s="47">
        <f>+SUM(C19:N19)</f>
        <v>0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53">
        <v>156000</v>
      </c>
      <c r="G20" s="52">
        <v>460092.64</v>
      </c>
      <c r="H20" s="47">
        <v>500000</v>
      </c>
      <c r="I20" s="46">
        <v>0</v>
      </c>
      <c r="J20" s="46">
        <v>0</v>
      </c>
      <c r="K20" s="46"/>
      <c r="L20" s="50"/>
      <c r="M20" s="52">
        <v>972762.65</v>
      </c>
      <c r="N20" s="52"/>
      <c r="O20" s="47">
        <f>+SUM(C20:N20)</f>
        <v>2088855.29</v>
      </c>
    </row>
    <row r="21" spans="1:17" x14ac:dyDescent="0.25">
      <c r="B21" s="51" t="s">
        <v>2</v>
      </c>
      <c r="C21" s="56">
        <v>1176436.9328999999</v>
      </c>
      <c r="D21" s="52">
        <v>1063952.4258000001</v>
      </c>
      <c r="E21" s="53">
        <v>622561.86230000004</v>
      </c>
      <c r="F21" s="53">
        <v>387142.71899999998</v>
      </c>
      <c r="G21" s="52">
        <v>759690.57419999992</v>
      </c>
      <c r="H21" s="47">
        <v>519880.68009999994</v>
      </c>
      <c r="I21" s="52">
        <v>417035.58130000008</v>
      </c>
      <c r="J21" s="48">
        <v>607405.0281</v>
      </c>
      <c r="K21" s="48">
        <v>3467243.5208999999</v>
      </c>
      <c r="L21" s="50">
        <v>3309926.8230999997</v>
      </c>
      <c r="M21" s="52">
        <v>173720.28910656253</v>
      </c>
      <c r="N21" s="52">
        <v>211515.70820000002</v>
      </c>
      <c r="O21" s="47">
        <f>+SUM(C21:N21)</f>
        <v>12716512.145006564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6">
        <v>0</v>
      </c>
      <c r="H22" s="46">
        <v>0</v>
      </c>
      <c r="I22" s="46">
        <v>0</v>
      </c>
      <c r="J22" s="46">
        <v>0</v>
      </c>
      <c r="K22" s="52"/>
      <c r="L22" s="54"/>
      <c r="M22" s="52"/>
      <c r="N22" s="52"/>
      <c r="O22" s="47">
        <f t="shared" si="0"/>
        <v>0</v>
      </c>
    </row>
    <row r="23" spans="1:17" x14ac:dyDescent="0.25">
      <c r="B23" s="57" t="s">
        <v>3</v>
      </c>
      <c r="C23" s="58">
        <f>+SUM(C9:C22)</f>
        <v>3637908.5880999998</v>
      </c>
      <c r="D23" s="58">
        <f t="shared" ref="D23:N23" si="1">+SUM(D9:D22)</f>
        <v>6527453.7041999986</v>
      </c>
      <c r="E23" s="58">
        <f>+SUM(E9:E22)</f>
        <v>8032326.1470540008</v>
      </c>
      <c r="F23" s="58">
        <f t="shared" si="1"/>
        <v>1899335.8784250002</v>
      </c>
      <c r="G23" s="58">
        <f t="shared" si="1"/>
        <v>22407085.049809001</v>
      </c>
      <c r="H23" s="58">
        <f t="shared" si="1"/>
        <v>6685771.3955999995</v>
      </c>
      <c r="I23" s="58">
        <f t="shared" si="1"/>
        <v>17061988.8345</v>
      </c>
      <c r="J23" s="58">
        <f>+SUM(J9:J22)</f>
        <v>23308455.213562001</v>
      </c>
      <c r="K23" s="58">
        <f t="shared" si="1"/>
        <v>50255550.111395001</v>
      </c>
      <c r="L23" s="58">
        <f>+SUM(L9:L22)</f>
        <v>31528789.364000004</v>
      </c>
      <c r="M23" s="58">
        <f t="shared" si="1"/>
        <v>4700448.2639315631</v>
      </c>
      <c r="N23" s="58">
        <f t="shared" si="1"/>
        <v>103747552.12310001</v>
      </c>
      <c r="O23" s="58">
        <f>+SUM(C23:N23)</f>
        <v>279792664.67367661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2016-10-03T20:34:41Z</cp:lastPrinted>
  <dcterms:created xsi:type="dcterms:W3CDTF">2012-12-03T22:42:15Z</dcterms:created>
  <dcterms:modified xsi:type="dcterms:W3CDTF">2022-05-03T19:45:07Z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5a41389b-83f5-4e52-94e1-dc56ad628fec</vt:lpwstr>
  </property>
</Properties>
</file>